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schooling\Desktop\Ben\Musto Nationals 2020\"/>
    </mc:Choice>
  </mc:AlternateContent>
  <bookViews>
    <workbookView xWindow="0" yWindow="0" windowWidth="28800" windowHeight="12435"/>
  </bookViews>
  <sheets>
    <sheet name="UK Circuit 2021" sheetId="1" r:id="rId1"/>
  </sheets>
  <definedNames>
    <definedName name="_xlnm._FilterDatabase" localSheetId="0" hidden="1">'UK Circuit 2021'!$A$9:$S$167</definedName>
    <definedName name="Excel_BuiltIn__FilterDatabase_1">'UK Circuit 2021'!$A$11:$I$166</definedName>
    <definedName name="member">NA()</definedName>
  </definedNames>
  <calcPr calcId="152511"/>
</workbook>
</file>

<file path=xl/calcChain.xml><?xml version="1.0" encoding="utf-8"?>
<calcChain xmlns="http://schemas.openxmlformats.org/spreadsheetml/2006/main">
  <c r="D167" i="1" l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P41" i="1"/>
  <c r="L41" i="1"/>
  <c r="L32" i="1"/>
  <c r="N41" i="1"/>
  <c r="J41" i="1"/>
  <c r="H41" i="1"/>
  <c r="F41" i="1"/>
  <c r="D41" i="1"/>
  <c r="N21" i="1"/>
  <c r="L21" i="1"/>
  <c r="J21" i="1"/>
  <c r="H21" i="1"/>
  <c r="F21" i="1"/>
  <c r="D21" i="1"/>
  <c r="N47" i="1"/>
  <c r="L47" i="1"/>
  <c r="J47" i="1"/>
  <c r="H47" i="1"/>
  <c r="F47" i="1"/>
  <c r="D47" i="1"/>
  <c r="N42" i="1"/>
  <c r="L42" i="1"/>
  <c r="J42" i="1"/>
  <c r="H42" i="1"/>
  <c r="F42" i="1"/>
  <c r="D42" i="1"/>
  <c r="N38" i="1"/>
  <c r="L38" i="1"/>
  <c r="J38" i="1"/>
  <c r="H38" i="1"/>
  <c r="F38" i="1"/>
  <c r="D38" i="1"/>
  <c r="N31" i="1"/>
  <c r="L31" i="1"/>
  <c r="J31" i="1"/>
  <c r="H31" i="1"/>
  <c r="F31" i="1"/>
  <c r="D31" i="1"/>
  <c r="N54" i="1"/>
  <c r="L54" i="1"/>
  <c r="J54" i="1"/>
  <c r="H54" i="1"/>
  <c r="F54" i="1"/>
  <c r="D54" i="1"/>
  <c r="L40" i="1"/>
  <c r="J40" i="1"/>
  <c r="H40" i="1"/>
  <c r="N45" i="1"/>
  <c r="L45" i="1"/>
  <c r="J45" i="1"/>
  <c r="H45" i="1"/>
  <c r="F45" i="1"/>
  <c r="D45" i="1"/>
  <c r="P45" i="1" s="1"/>
  <c r="N37" i="1"/>
  <c r="L37" i="1"/>
  <c r="J37" i="1"/>
  <c r="H37" i="1"/>
  <c r="F37" i="1"/>
  <c r="D37" i="1"/>
  <c r="H25" i="1"/>
  <c r="D11" i="1"/>
  <c r="P42" i="1" l="1"/>
  <c r="P54" i="1"/>
  <c r="P47" i="1"/>
  <c r="P38" i="1"/>
  <c r="P37" i="1"/>
  <c r="P31" i="1"/>
  <c r="P21" i="1"/>
  <c r="N107" i="1" l="1"/>
  <c r="L107" i="1"/>
  <c r="J107" i="1"/>
  <c r="H107" i="1"/>
  <c r="F107" i="1"/>
  <c r="D107" i="1"/>
  <c r="P107" i="1" s="1"/>
  <c r="N30" i="1"/>
  <c r="N12" i="1"/>
  <c r="L28" i="1"/>
  <c r="L12" i="1"/>
  <c r="L30" i="1"/>
  <c r="L20" i="1"/>
  <c r="L10" i="1"/>
  <c r="L62" i="1"/>
  <c r="L24" i="1"/>
  <c r="L14" i="1"/>
  <c r="L18" i="1"/>
  <c r="L63" i="1"/>
  <c r="L25" i="1"/>
  <c r="L23" i="1"/>
  <c r="L16" i="1"/>
  <c r="L22" i="1"/>
  <c r="L36" i="1"/>
  <c r="L65" i="1"/>
  <c r="L50" i="1"/>
  <c r="L33" i="1"/>
  <c r="L27" i="1"/>
  <c r="L67" i="1"/>
  <c r="L56" i="1"/>
  <c r="L69" i="1"/>
  <c r="L72" i="1"/>
  <c r="L66" i="1"/>
  <c r="L44" i="1"/>
  <c r="L70" i="1"/>
  <c r="L26" i="1"/>
  <c r="L75" i="1"/>
  <c r="L73" i="1"/>
  <c r="L64" i="1"/>
  <c r="L68" i="1"/>
  <c r="L29" i="1"/>
  <c r="L76" i="1"/>
  <c r="L71" i="1"/>
  <c r="L58" i="1"/>
  <c r="L77" i="1"/>
  <c r="L78" i="1"/>
  <c r="L74" i="1"/>
  <c r="L15" i="1"/>
  <c r="L59" i="1"/>
  <c r="L34" i="1"/>
  <c r="L79" i="1"/>
  <c r="L80" i="1"/>
  <c r="L19" i="1"/>
  <c r="L81" i="1"/>
  <c r="L13" i="1"/>
  <c r="L82" i="1"/>
  <c r="L39" i="1"/>
  <c r="L43" i="1"/>
  <c r="L83" i="1"/>
  <c r="L53" i="1"/>
  <c r="L49" i="1"/>
  <c r="L52" i="1"/>
  <c r="L61" i="1"/>
  <c r="L55" i="1"/>
  <c r="L57" i="1"/>
  <c r="L84" i="1"/>
  <c r="L60" i="1"/>
  <c r="L17" i="1"/>
  <c r="L85" i="1"/>
  <c r="L35" i="1"/>
  <c r="L86" i="1"/>
  <c r="L87" i="1"/>
  <c r="L88" i="1"/>
  <c r="L89" i="1"/>
  <c r="L90" i="1"/>
  <c r="L91" i="1"/>
  <c r="L92" i="1"/>
  <c r="L94" i="1"/>
  <c r="L46" i="1"/>
  <c r="L96" i="1"/>
  <c r="L97" i="1"/>
  <c r="L95" i="1"/>
  <c r="L98" i="1"/>
  <c r="L51" i="1"/>
  <c r="L99" i="1"/>
  <c r="L100" i="1"/>
  <c r="L101" i="1"/>
  <c r="L102" i="1"/>
  <c r="L103" i="1"/>
  <c r="L104" i="1"/>
  <c r="L105" i="1"/>
  <c r="L48" i="1"/>
  <c r="L106" i="1"/>
  <c r="L93" i="1"/>
  <c r="L11" i="1"/>
  <c r="N82" i="1"/>
  <c r="J82" i="1"/>
  <c r="H82" i="1"/>
  <c r="F82" i="1"/>
  <c r="D82" i="1"/>
  <c r="N105" i="1"/>
  <c r="J105" i="1"/>
  <c r="H105" i="1"/>
  <c r="F105" i="1"/>
  <c r="D105" i="1"/>
  <c r="N48" i="1"/>
  <c r="J48" i="1"/>
  <c r="H48" i="1"/>
  <c r="F48" i="1"/>
  <c r="D48" i="1"/>
  <c r="N106" i="1"/>
  <c r="J106" i="1"/>
  <c r="H106" i="1"/>
  <c r="F106" i="1"/>
  <c r="D106" i="1"/>
  <c r="N17" i="1"/>
  <c r="J17" i="1"/>
  <c r="H17" i="1"/>
  <c r="F17" i="1"/>
  <c r="D17" i="1"/>
  <c r="N77" i="1"/>
  <c r="J77" i="1"/>
  <c r="H77" i="1"/>
  <c r="F77" i="1"/>
  <c r="D77" i="1"/>
  <c r="N78" i="1"/>
  <c r="J93" i="1"/>
  <c r="H93" i="1"/>
  <c r="F93" i="1"/>
  <c r="D93" i="1"/>
  <c r="N15" i="1"/>
  <c r="J15" i="1"/>
  <c r="H15" i="1"/>
  <c r="F15" i="1"/>
  <c r="D15" i="1"/>
  <c r="P15" i="1" s="1"/>
  <c r="N39" i="1"/>
  <c r="J61" i="1"/>
  <c r="H61" i="1"/>
  <c r="F61" i="1"/>
  <c r="D61" i="1"/>
  <c r="N58" i="1"/>
  <c r="J14" i="1"/>
  <c r="H14" i="1"/>
  <c r="F14" i="1"/>
  <c r="D14" i="1"/>
  <c r="J11" i="1"/>
  <c r="J20" i="1"/>
  <c r="J63" i="1"/>
  <c r="J24" i="1"/>
  <c r="J30" i="1"/>
  <c r="N100" i="1"/>
  <c r="N62" i="1"/>
  <c r="N28" i="1"/>
  <c r="N11" i="1"/>
  <c r="N24" i="1"/>
  <c r="N93" i="1"/>
  <c r="N10" i="1"/>
  <c r="N63" i="1"/>
  <c r="N36" i="1"/>
  <c r="N16" i="1"/>
  <c r="N66" i="1"/>
  <c r="N53" i="1"/>
  <c r="N14" i="1"/>
  <c r="N50" i="1"/>
  <c r="N69" i="1"/>
  <c r="N72" i="1"/>
  <c r="N56" i="1"/>
  <c r="N44" i="1"/>
  <c r="N75" i="1"/>
  <c r="N33" i="1"/>
  <c r="N70" i="1"/>
  <c r="N73" i="1"/>
  <c r="N18" i="1"/>
  <c r="N64" i="1"/>
  <c r="N65" i="1"/>
  <c r="N29" i="1"/>
  <c r="N25" i="1"/>
  <c r="N76" i="1"/>
  <c r="N71" i="1"/>
  <c r="N59" i="1"/>
  <c r="N34" i="1"/>
  <c r="N79" i="1"/>
  <c r="N80" i="1"/>
  <c r="N19" i="1"/>
  <c r="N13" i="1"/>
  <c r="N43" i="1"/>
  <c r="N20" i="1"/>
  <c r="N57" i="1"/>
  <c r="N49" i="1"/>
  <c r="N55" i="1"/>
  <c r="N83" i="1"/>
  <c r="N84" i="1"/>
  <c r="N60" i="1"/>
  <c r="N85" i="1"/>
  <c r="N35" i="1"/>
  <c r="N68" i="1"/>
  <c r="N86" i="1"/>
  <c r="N87" i="1"/>
  <c r="N22" i="1"/>
  <c r="N88" i="1"/>
  <c r="N67" i="1"/>
  <c r="N90" i="1"/>
  <c r="N91" i="1"/>
  <c r="N92" i="1"/>
  <c r="N94" i="1"/>
  <c r="N46" i="1"/>
  <c r="N74" i="1"/>
  <c r="N96" i="1"/>
  <c r="N97" i="1"/>
  <c r="N95" i="1"/>
  <c r="N98" i="1"/>
  <c r="N99" i="1"/>
  <c r="N101" i="1"/>
  <c r="N61" i="1"/>
  <c r="N81" i="1"/>
  <c r="N103" i="1"/>
  <c r="N104" i="1"/>
  <c r="N167" i="1"/>
  <c r="N23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89" i="1"/>
  <c r="N102" i="1"/>
  <c r="N26" i="1"/>
  <c r="N121" i="1"/>
  <c r="N122" i="1"/>
  <c r="N123" i="1"/>
  <c r="N124" i="1"/>
  <c r="N125" i="1"/>
  <c r="N126" i="1"/>
  <c r="N127" i="1"/>
  <c r="N128" i="1"/>
  <c r="N129" i="1"/>
  <c r="N32" i="1"/>
  <c r="N27" i="1"/>
  <c r="N130" i="1"/>
  <c r="N131" i="1"/>
  <c r="N132" i="1"/>
  <c r="N133" i="1"/>
  <c r="N134" i="1"/>
  <c r="N40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51" i="1"/>
  <c r="N158" i="1"/>
  <c r="N159" i="1"/>
  <c r="N160" i="1"/>
  <c r="N161" i="1"/>
  <c r="N162" i="1"/>
  <c r="N163" i="1"/>
  <c r="N164" i="1"/>
  <c r="N165" i="1"/>
  <c r="N166" i="1"/>
  <c r="N52" i="1"/>
  <c r="J36" i="1"/>
  <c r="J10" i="1"/>
  <c r="J12" i="1"/>
  <c r="J16" i="1"/>
  <c r="J50" i="1"/>
  <c r="J25" i="1"/>
  <c r="J18" i="1"/>
  <c r="J62" i="1"/>
  <c r="J65" i="1"/>
  <c r="J23" i="1"/>
  <c r="J69" i="1"/>
  <c r="J75" i="1"/>
  <c r="J33" i="1"/>
  <c r="J27" i="1"/>
  <c r="J70" i="1"/>
  <c r="J73" i="1"/>
  <c r="J64" i="1"/>
  <c r="J29" i="1"/>
  <c r="J76" i="1"/>
  <c r="J44" i="1"/>
  <c r="J71" i="1"/>
  <c r="J22" i="1"/>
  <c r="J59" i="1"/>
  <c r="J72" i="1"/>
  <c r="J34" i="1"/>
  <c r="J79" i="1"/>
  <c r="J80" i="1"/>
  <c r="J19" i="1"/>
  <c r="J81" i="1"/>
  <c r="J13" i="1"/>
  <c r="J39" i="1"/>
  <c r="J49" i="1"/>
  <c r="J55" i="1"/>
  <c r="J67" i="1"/>
  <c r="J66" i="1"/>
  <c r="J83" i="1"/>
  <c r="J60" i="1"/>
  <c r="J85" i="1"/>
  <c r="J35" i="1"/>
  <c r="J68" i="1"/>
  <c r="J86" i="1"/>
  <c r="J87" i="1"/>
  <c r="J88" i="1"/>
  <c r="J90" i="1"/>
  <c r="J91" i="1"/>
  <c r="J26" i="1"/>
  <c r="J92" i="1"/>
  <c r="J56" i="1"/>
  <c r="J94" i="1"/>
  <c r="J46" i="1"/>
  <c r="J74" i="1"/>
  <c r="J96" i="1"/>
  <c r="J97" i="1"/>
  <c r="J95" i="1"/>
  <c r="J98" i="1"/>
  <c r="J51" i="1"/>
  <c r="J99" i="1"/>
  <c r="J101" i="1"/>
  <c r="J104" i="1"/>
  <c r="J167" i="1"/>
  <c r="J84" i="1"/>
  <c r="J43" i="1"/>
  <c r="J108" i="1"/>
  <c r="J109" i="1"/>
  <c r="J110" i="1"/>
  <c r="J53" i="1"/>
  <c r="J111" i="1"/>
  <c r="J112" i="1"/>
  <c r="J113" i="1"/>
  <c r="J114" i="1"/>
  <c r="J115" i="1"/>
  <c r="J116" i="1"/>
  <c r="J117" i="1"/>
  <c r="J118" i="1"/>
  <c r="J119" i="1"/>
  <c r="J120" i="1"/>
  <c r="J89" i="1"/>
  <c r="J102" i="1"/>
  <c r="J121" i="1"/>
  <c r="J122" i="1"/>
  <c r="J123" i="1"/>
  <c r="J52" i="1"/>
  <c r="J57" i="1"/>
  <c r="J124" i="1"/>
  <c r="J78" i="1"/>
  <c r="J125" i="1"/>
  <c r="J100" i="1"/>
  <c r="J126" i="1"/>
  <c r="J127" i="1"/>
  <c r="J128" i="1"/>
  <c r="J129" i="1"/>
  <c r="J32" i="1"/>
  <c r="J58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03" i="1"/>
  <c r="J158" i="1"/>
  <c r="J159" i="1"/>
  <c r="J160" i="1"/>
  <c r="J161" i="1"/>
  <c r="J162" i="1"/>
  <c r="J163" i="1"/>
  <c r="J164" i="1"/>
  <c r="J165" i="1"/>
  <c r="J166" i="1"/>
  <c r="J28" i="1"/>
  <c r="H104" i="1"/>
  <c r="F104" i="1"/>
  <c r="D104" i="1"/>
  <c r="H69" i="1"/>
  <c r="F69" i="1"/>
  <c r="D69" i="1"/>
  <c r="P69" i="1" s="1"/>
  <c r="H99" i="1"/>
  <c r="F99" i="1"/>
  <c r="D99" i="1"/>
  <c r="H97" i="1"/>
  <c r="F97" i="1"/>
  <c r="D97" i="1"/>
  <c r="P97" i="1" s="1"/>
  <c r="H23" i="1"/>
  <c r="F23" i="1"/>
  <c r="D23" i="1"/>
  <c r="H70" i="1"/>
  <c r="F70" i="1"/>
  <c r="D70" i="1"/>
  <c r="P70" i="1" s="1"/>
  <c r="H167" i="1"/>
  <c r="F167" i="1"/>
  <c r="P167" i="1" s="1"/>
  <c r="H95" i="1"/>
  <c r="F95" i="1"/>
  <c r="D95" i="1"/>
  <c r="H34" i="1"/>
  <c r="F34" i="1"/>
  <c r="D34" i="1"/>
  <c r="P34" i="1" s="1"/>
  <c r="H67" i="1"/>
  <c r="F67" i="1"/>
  <c r="D67" i="1"/>
  <c r="H13" i="1"/>
  <c r="F13" i="1"/>
  <c r="D13" i="1"/>
  <c r="H32" i="1"/>
  <c r="F32" i="1"/>
  <c r="D32" i="1"/>
  <c r="H130" i="1"/>
  <c r="F130" i="1"/>
  <c r="D130" i="1"/>
  <c r="H57" i="1"/>
  <c r="F57" i="1"/>
  <c r="D57" i="1"/>
  <c r="H102" i="1"/>
  <c r="F102" i="1"/>
  <c r="D102" i="1"/>
  <c r="H128" i="1"/>
  <c r="F128" i="1"/>
  <c r="D128" i="1"/>
  <c r="H118" i="1"/>
  <c r="F118" i="1"/>
  <c r="D118" i="1"/>
  <c r="H100" i="1"/>
  <c r="F100" i="1"/>
  <c r="D100" i="1"/>
  <c r="H124" i="1"/>
  <c r="F124" i="1"/>
  <c r="D124" i="1"/>
  <c r="D76" i="1"/>
  <c r="D29" i="1"/>
  <c r="D63" i="1"/>
  <c r="D28" i="1"/>
  <c r="D18" i="1"/>
  <c r="D10" i="1"/>
  <c r="D80" i="1"/>
  <c r="D12" i="1"/>
  <c r="D62" i="1"/>
  <c r="D24" i="1"/>
  <c r="D55" i="1"/>
  <c r="D119" i="1"/>
  <c r="D50" i="1"/>
  <c r="D20" i="1"/>
  <c r="D73" i="1"/>
  <c r="D109" i="1"/>
  <c r="D16" i="1"/>
  <c r="D60" i="1"/>
  <c r="D74" i="1"/>
  <c r="D35" i="1"/>
  <c r="D66" i="1"/>
  <c r="D53" i="1"/>
  <c r="D75" i="1"/>
  <c r="D120" i="1"/>
  <c r="D113" i="1"/>
  <c r="D89" i="1"/>
  <c r="D26" i="1"/>
  <c r="D117" i="1"/>
  <c r="D166" i="1"/>
  <c r="D122" i="1"/>
  <c r="D64" i="1"/>
  <c r="D123" i="1"/>
  <c r="D163" i="1"/>
  <c r="D86" i="1"/>
  <c r="D108" i="1"/>
  <c r="D68" i="1"/>
  <c r="D90" i="1"/>
  <c r="D79" i="1"/>
  <c r="D96" i="1"/>
  <c r="D126" i="1"/>
  <c r="D33" i="1"/>
  <c r="D92" i="1"/>
  <c r="D125" i="1"/>
  <c r="D127" i="1"/>
  <c r="D83" i="1"/>
  <c r="D129" i="1"/>
  <c r="D46" i="1"/>
  <c r="D165" i="1"/>
  <c r="D164" i="1"/>
  <c r="D131" i="1"/>
  <c r="D51" i="1"/>
  <c r="D111" i="1"/>
  <c r="D132" i="1"/>
  <c r="D65" i="1"/>
  <c r="D133" i="1"/>
  <c r="D59" i="1"/>
  <c r="D85" i="1"/>
  <c r="D98" i="1"/>
  <c r="D134" i="1"/>
  <c r="D40" i="1"/>
  <c r="D135" i="1"/>
  <c r="D19" i="1"/>
  <c r="D22" i="1"/>
  <c r="D94" i="1"/>
  <c r="D52" i="1"/>
  <c r="D25" i="1"/>
  <c r="D30" i="1"/>
  <c r="D116" i="1"/>
  <c r="D110" i="1"/>
  <c r="D36" i="1"/>
  <c r="D49" i="1"/>
  <c r="D43" i="1"/>
  <c r="D39" i="1"/>
  <c r="D84" i="1"/>
  <c r="D87" i="1"/>
  <c r="D112" i="1"/>
  <c r="D115" i="1"/>
  <c r="D162" i="1"/>
  <c r="D136" i="1"/>
  <c r="D137" i="1"/>
  <c r="D138" i="1"/>
  <c r="D71" i="1"/>
  <c r="D139" i="1"/>
  <c r="D81" i="1"/>
  <c r="D72" i="1"/>
  <c r="D88" i="1"/>
  <c r="D44" i="1"/>
  <c r="D140" i="1"/>
  <c r="D91" i="1"/>
  <c r="D56" i="1"/>
  <c r="D141" i="1"/>
  <c r="D142" i="1"/>
  <c r="D78" i="1"/>
  <c r="D114" i="1"/>
  <c r="D58" i="1"/>
  <c r="D101" i="1"/>
  <c r="D143" i="1"/>
  <c r="D144" i="1"/>
  <c r="D145" i="1"/>
  <c r="D146" i="1"/>
  <c r="D147" i="1"/>
  <c r="D148" i="1"/>
  <c r="D27" i="1"/>
  <c r="D121" i="1"/>
  <c r="D149" i="1"/>
  <c r="D150" i="1"/>
  <c r="D151" i="1"/>
  <c r="D152" i="1"/>
  <c r="D153" i="1"/>
  <c r="D154" i="1"/>
  <c r="D155" i="1"/>
  <c r="D156" i="1"/>
  <c r="D157" i="1"/>
  <c r="D103" i="1"/>
  <c r="D158" i="1"/>
  <c r="D159" i="1"/>
  <c r="D160" i="1"/>
  <c r="D161" i="1"/>
  <c r="F29" i="1"/>
  <c r="H131" i="1"/>
  <c r="F131" i="1"/>
  <c r="H129" i="1"/>
  <c r="F129" i="1"/>
  <c r="H83" i="1"/>
  <c r="F83" i="1"/>
  <c r="H127" i="1"/>
  <c r="F127" i="1"/>
  <c r="H71" i="1"/>
  <c r="F71" i="1"/>
  <c r="H138" i="1"/>
  <c r="F138" i="1"/>
  <c r="H114" i="1"/>
  <c r="F114" i="1"/>
  <c r="H125" i="1"/>
  <c r="F125" i="1"/>
  <c r="H91" i="1"/>
  <c r="F91" i="1"/>
  <c r="H140" i="1"/>
  <c r="F140" i="1"/>
  <c r="H126" i="1"/>
  <c r="F126" i="1"/>
  <c r="H139" i="1"/>
  <c r="F139" i="1"/>
  <c r="H142" i="1"/>
  <c r="F142" i="1"/>
  <c r="H52" i="1"/>
  <c r="F52" i="1"/>
  <c r="H22" i="1"/>
  <c r="F22" i="1"/>
  <c r="H96" i="1"/>
  <c r="F96" i="1"/>
  <c r="H59" i="1"/>
  <c r="F59" i="1"/>
  <c r="H133" i="1"/>
  <c r="F133" i="1"/>
  <c r="H65" i="1"/>
  <c r="F65" i="1"/>
  <c r="H80" i="1"/>
  <c r="F80" i="1"/>
  <c r="H78" i="1"/>
  <c r="F78" i="1"/>
  <c r="H135" i="1"/>
  <c r="F135" i="1"/>
  <c r="H56" i="1"/>
  <c r="F56" i="1"/>
  <c r="F113" i="1"/>
  <c r="H113" i="1"/>
  <c r="H162" i="1"/>
  <c r="F162" i="1"/>
  <c r="H166" i="1"/>
  <c r="F166" i="1"/>
  <c r="H88" i="1"/>
  <c r="H111" i="1"/>
  <c r="H12" i="1"/>
  <c r="H29" i="1"/>
  <c r="H76" i="1"/>
  <c r="H137" i="1"/>
  <c r="H33" i="1"/>
  <c r="F137" i="1"/>
  <c r="F33" i="1"/>
  <c r="F88" i="1"/>
  <c r="F111" i="1"/>
  <c r="H161" i="1"/>
  <c r="F161" i="1"/>
  <c r="H79" i="1"/>
  <c r="F79" i="1"/>
  <c r="H64" i="1"/>
  <c r="F64" i="1"/>
  <c r="H68" i="1"/>
  <c r="F68" i="1"/>
  <c r="F12" i="1"/>
  <c r="H158" i="1"/>
  <c r="F158" i="1"/>
  <c r="H46" i="1"/>
  <c r="F46" i="1"/>
  <c r="H159" i="1"/>
  <c r="F159" i="1"/>
  <c r="H141" i="1"/>
  <c r="F141" i="1"/>
  <c r="H154" i="1"/>
  <c r="F154" i="1"/>
  <c r="H157" i="1"/>
  <c r="F157" i="1"/>
  <c r="H115" i="1"/>
  <c r="F115" i="1"/>
  <c r="H156" i="1"/>
  <c r="F156" i="1"/>
  <c r="H153" i="1"/>
  <c r="F153" i="1"/>
  <c r="H122" i="1"/>
  <c r="F122" i="1"/>
  <c r="H112" i="1"/>
  <c r="F112" i="1"/>
  <c r="H163" i="1"/>
  <c r="F163" i="1"/>
  <c r="H134" i="1"/>
  <c r="F134" i="1"/>
  <c r="H86" i="1"/>
  <c r="F86" i="1"/>
  <c r="H136" i="1"/>
  <c r="F136" i="1"/>
  <c r="H39" i="1"/>
  <c r="F39" i="1"/>
  <c r="H101" i="1"/>
  <c r="F101" i="1"/>
  <c r="H116" i="1"/>
  <c r="F116" i="1"/>
  <c r="H18" i="1"/>
  <c r="F18" i="1"/>
  <c r="H81" i="1"/>
  <c r="F81" i="1"/>
  <c r="H150" i="1"/>
  <c r="F150" i="1"/>
  <c r="F36" i="1"/>
  <c r="H36" i="1"/>
  <c r="F63" i="1"/>
  <c r="H63" i="1"/>
  <c r="F10" i="1"/>
  <c r="H10" i="1"/>
  <c r="F74" i="1"/>
  <c r="H74" i="1"/>
  <c r="F60" i="1"/>
  <c r="H60" i="1"/>
  <c r="F49" i="1"/>
  <c r="H49" i="1"/>
  <c r="F50" i="1"/>
  <c r="H50" i="1"/>
  <c r="F110" i="1"/>
  <c r="H110" i="1"/>
  <c r="F76" i="1"/>
  <c r="F20" i="1"/>
  <c r="H20" i="1"/>
  <c r="F11" i="1"/>
  <c r="H11" i="1"/>
  <c r="F16" i="1"/>
  <c r="H16" i="1"/>
  <c r="F30" i="1"/>
  <c r="H30" i="1"/>
  <c r="F109" i="1"/>
  <c r="H109" i="1"/>
  <c r="F145" i="1"/>
  <c r="H145" i="1"/>
  <c r="F24" i="1"/>
  <c r="H24" i="1"/>
  <c r="F62" i="1"/>
  <c r="H62" i="1"/>
  <c r="F43" i="1"/>
  <c r="H43" i="1"/>
  <c r="F146" i="1"/>
  <c r="H146" i="1"/>
  <c r="F132" i="1"/>
  <c r="H132" i="1"/>
  <c r="F147" i="1"/>
  <c r="H147" i="1"/>
  <c r="F72" i="1"/>
  <c r="H72" i="1"/>
  <c r="F25" i="1"/>
  <c r="F84" i="1"/>
  <c r="H84" i="1"/>
  <c r="F35" i="1"/>
  <c r="H35" i="1"/>
  <c r="F94" i="1"/>
  <c r="H94" i="1"/>
  <c r="F148" i="1"/>
  <c r="H148" i="1"/>
  <c r="F44" i="1"/>
  <c r="H44" i="1"/>
  <c r="F119" i="1"/>
  <c r="H119" i="1"/>
  <c r="F55" i="1"/>
  <c r="H55" i="1"/>
  <c r="F90" i="1"/>
  <c r="H90" i="1"/>
  <c r="F53" i="1"/>
  <c r="H53" i="1"/>
  <c r="F26" i="1"/>
  <c r="H26" i="1"/>
  <c r="F92" i="1"/>
  <c r="H92" i="1"/>
  <c r="F89" i="1"/>
  <c r="H89" i="1"/>
  <c r="F27" i="1"/>
  <c r="H27" i="1"/>
  <c r="F40" i="1"/>
  <c r="F120" i="1"/>
  <c r="H120" i="1"/>
  <c r="F160" i="1"/>
  <c r="H160" i="1"/>
  <c r="F123" i="1"/>
  <c r="H123" i="1"/>
  <c r="F121" i="1"/>
  <c r="H121" i="1"/>
  <c r="F149" i="1"/>
  <c r="H149" i="1"/>
  <c r="F73" i="1"/>
  <c r="H73" i="1"/>
  <c r="F155" i="1"/>
  <c r="H155" i="1"/>
  <c r="F75" i="1"/>
  <c r="H75" i="1"/>
  <c r="F117" i="1"/>
  <c r="H117" i="1"/>
  <c r="F103" i="1"/>
  <c r="H103" i="1"/>
  <c r="F143" i="1"/>
  <c r="H143" i="1"/>
  <c r="F19" i="1"/>
  <c r="H19" i="1"/>
  <c r="F85" i="1"/>
  <c r="H85" i="1"/>
  <c r="F151" i="1"/>
  <c r="H151" i="1"/>
  <c r="F58" i="1"/>
  <c r="H58" i="1"/>
  <c r="F66" i="1"/>
  <c r="H66" i="1"/>
  <c r="F152" i="1"/>
  <c r="H152" i="1"/>
  <c r="F51" i="1"/>
  <c r="H51" i="1"/>
  <c r="F108" i="1"/>
  <c r="H108" i="1"/>
  <c r="F28" i="1"/>
  <c r="H28" i="1"/>
  <c r="F165" i="1"/>
  <c r="H165" i="1"/>
  <c r="F98" i="1"/>
  <c r="H98" i="1"/>
  <c r="F144" i="1"/>
  <c r="H144" i="1"/>
  <c r="F87" i="1"/>
  <c r="H87" i="1"/>
  <c r="F164" i="1"/>
  <c r="H164" i="1"/>
  <c r="P100" i="1" l="1"/>
  <c r="P88" i="1"/>
  <c r="P36" i="1"/>
  <c r="P19" i="1"/>
  <c r="P65" i="1"/>
  <c r="P79" i="1"/>
  <c r="P53" i="1"/>
  <c r="P20" i="1"/>
  <c r="P165" i="1"/>
  <c r="P150" i="1"/>
  <c r="P142" i="1"/>
  <c r="P134" i="1"/>
  <c r="P118" i="1"/>
  <c r="P17" i="1"/>
  <c r="P11" i="1"/>
  <c r="P78" i="1"/>
  <c r="P66" i="1"/>
  <c r="P50" i="1"/>
  <c r="P18" i="1"/>
  <c r="P164" i="1"/>
  <c r="P157" i="1"/>
  <c r="P149" i="1"/>
  <c r="P133" i="1"/>
  <c r="P117" i="1"/>
  <c r="P40" i="1"/>
  <c r="P35" i="1"/>
  <c r="P28" i="1"/>
  <c r="P140" i="1"/>
  <c r="P48" i="1"/>
  <c r="P30" i="1"/>
  <c r="P51" i="1"/>
  <c r="P26" i="1"/>
  <c r="P55" i="1"/>
  <c r="P32" i="1"/>
  <c r="P56" i="1"/>
  <c r="P71" i="1"/>
  <c r="P25" i="1"/>
  <c r="P24" i="1"/>
  <c r="P29" i="1"/>
  <c r="P39" i="1"/>
  <c r="P52" i="1"/>
  <c r="P33" i="1"/>
  <c r="P16" i="1"/>
  <c r="P57" i="1"/>
  <c r="P43" i="1"/>
  <c r="P12" i="1"/>
  <c r="P13" i="1"/>
  <c r="P27" i="1"/>
  <c r="P58" i="1"/>
  <c r="P44" i="1"/>
  <c r="P49" i="1"/>
  <c r="P22" i="1"/>
  <c r="P46" i="1"/>
  <c r="P23" i="1"/>
  <c r="P14" i="1"/>
  <c r="P90" i="1"/>
  <c r="P141" i="1"/>
  <c r="P123" i="1"/>
  <c r="P102" i="1"/>
  <c r="P163" i="1"/>
  <c r="P132" i="1"/>
  <c r="P126" i="1"/>
  <c r="P122" i="1"/>
  <c r="P116" i="1"/>
  <c r="P109" i="1"/>
  <c r="P87" i="1"/>
  <c r="P74" i="1"/>
  <c r="P63" i="1"/>
  <c r="P104" i="1"/>
  <c r="P162" i="1"/>
  <c r="P155" i="1"/>
  <c r="P147" i="1"/>
  <c r="P139" i="1"/>
  <c r="P131" i="1"/>
  <c r="P121" i="1"/>
  <c r="P115" i="1"/>
  <c r="P108" i="1"/>
  <c r="P77" i="1"/>
  <c r="P127" i="1"/>
  <c r="P68" i="1"/>
  <c r="P156" i="1"/>
  <c r="P103" i="1"/>
  <c r="P84" i="1"/>
  <c r="P89" i="1"/>
  <c r="P154" i="1"/>
  <c r="P146" i="1"/>
  <c r="P125" i="1"/>
  <c r="P61" i="1"/>
  <c r="P91" i="1"/>
  <c r="P85" i="1"/>
  <c r="P62" i="1"/>
  <c r="P76" i="1"/>
  <c r="P99" i="1"/>
  <c r="P160" i="1"/>
  <c r="P153" i="1"/>
  <c r="P145" i="1"/>
  <c r="P137" i="1"/>
  <c r="P113" i="1"/>
  <c r="P106" i="1"/>
  <c r="P128" i="1"/>
  <c r="P67" i="1"/>
  <c r="P81" i="1"/>
  <c r="P148" i="1"/>
  <c r="P98" i="1"/>
  <c r="P92" i="1"/>
  <c r="P60" i="1"/>
  <c r="P161" i="1"/>
  <c r="P130" i="1"/>
  <c r="P114" i="1"/>
  <c r="P82" i="1"/>
  <c r="P101" i="1"/>
  <c r="P94" i="1"/>
  <c r="P59" i="1"/>
  <c r="P159" i="1"/>
  <c r="P152" i="1"/>
  <c r="P144" i="1"/>
  <c r="P136" i="1"/>
  <c r="P124" i="1"/>
  <c r="P120" i="1"/>
  <c r="P112" i="1"/>
  <c r="P93" i="1"/>
  <c r="P72" i="1"/>
  <c r="P83" i="1"/>
  <c r="P110" i="1"/>
  <c r="P86" i="1"/>
  <c r="P138" i="1"/>
  <c r="P96" i="1"/>
  <c r="P64" i="1"/>
  <c r="P75" i="1"/>
  <c r="P73" i="1"/>
  <c r="P80" i="1"/>
  <c r="P95" i="1"/>
  <c r="P166" i="1"/>
  <c r="P158" i="1"/>
  <c r="P151" i="1"/>
  <c r="P143" i="1"/>
  <c r="P135" i="1"/>
  <c r="P129" i="1"/>
  <c r="P119" i="1"/>
  <c r="P111" i="1"/>
  <c r="P105" i="1"/>
  <c r="Q142" i="1"/>
  <c r="R142" i="1" s="1"/>
  <c r="Q102" i="1"/>
  <c r="R102" i="1" s="1"/>
  <c r="Q167" i="1"/>
  <c r="R167" i="1" s="1"/>
  <c r="Q15" i="1"/>
  <c r="R15" i="1" s="1"/>
  <c r="Q104" i="1"/>
  <c r="R104" i="1" s="1"/>
  <c r="Q99" i="1"/>
  <c r="R99" i="1" s="1"/>
  <c r="Q152" i="1"/>
  <c r="R152" i="1" s="1"/>
  <c r="Q81" i="1"/>
  <c r="R81" i="1" s="1"/>
  <c r="Q116" i="1"/>
  <c r="R116" i="1" s="1"/>
  <c r="Q40" i="1"/>
  <c r="R40" i="1" s="1"/>
  <c r="Q127" i="1"/>
  <c r="R127" i="1" s="1"/>
  <c r="Q117" i="1"/>
  <c r="R117" i="1" s="1"/>
  <c r="Q35" i="1"/>
  <c r="R35" i="1" s="1"/>
  <c r="Q119" i="1"/>
  <c r="R119" i="1" s="1"/>
  <c r="Q28" i="1"/>
  <c r="R28" i="1" s="1"/>
  <c r="Q42" i="1"/>
  <c r="R42" i="1" s="1"/>
  <c r="Q77" i="1"/>
  <c r="R77" i="1" s="1"/>
  <c r="Q47" i="1"/>
  <c r="R47" i="1" s="1"/>
  <c r="Q146" i="1"/>
  <c r="R146" i="1" s="1"/>
  <c r="Q68" i="1"/>
  <c r="R68" i="1" s="1"/>
  <c r="Q111" i="1"/>
  <c r="R111" i="1" s="1"/>
  <c r="Q97" i="1"/>
  <c r="R97" i="1" s="1"/>
  <c r="Q107" i="1"/>
  <c r="R107" i="1" s="1"/>
  <c r="Q70" i="1"/>
  <c r="R70" i="1" s="1"/>
  <c r="Q128" i="1"/>
  <c r="R128" i="1" s="1"/>
  <c r="Q10" i="1"/>
  <c r="R10" i="1" s="1"/>
  <c r="Q38" i="1"/>
  <c r="R38" i="1" s="1"/>
  <c r="Q37" i="1"/>
  <c r="R37" i="1" s="1"/>
  <c r="Q118" i="1"/>
  <c r="R118" i="1" s="1"/>
  <c r="Q34" i="1"/>
  <c r="R34" i="1" s="1"/>
  <c r="Q21" i="1"/>
  <c r="R21" i="1" s="1"/>
  <c r="Q57" i="1"/>
  <c r="R57" i="1" s="1"/>
  <c r="Q31" i="1"/>
  <c r="R31" i="1" s="1"/>
  <c r="Q41" i="1"/>
  <c r="R41" i="1" s="1"/>
  <c r="Q54" i="1"/>
  <c r="R54" i="1" s="1"/>
  <c r="Q13" i="1"/>
  <c r="R13" i="1" s="1"/>
  <c r="Q45" i="1"/>
  <c r="R45" i="1" s="1"/>
  <c r="Q158" i="1"/>
  <c r="R158" i="1" s="1"/>
  <c r="Q151" i="1"/>
  <c r="R151" i="1" s="1"/>
  <c r="Q145" i="1"/>
  <c r="R145" i="1" s="1"/>
  <c r="Q141" i="1"/>
  <c r="R141" i="1" s="1"/>
  <c r="Q139" i="1"/>
  <c r="R139" i="1" s="1"/>
  <c r="Q87" i="1"/>
  <c r="R87" i="1" s="1"/>
  <c r="Q30" i="1"/>
  <c r="R30" i="1" s="1"/>
  <c r="Q134" i="1"/>
  <c r="R134" i="1" s="1"/>
  <c r="Q51" i="1"/>
  <c r="R51" i="1" s="1"/>
  <c r="Q125" i="1"/>
  <c r="R125" i="1" s="1"/>
  <c r="Q108" i="1"/>
  <c r="R108" i="1" s="1"/>
  <c r="Q26" i="1"/>
  <c r="R26" i="1" s="1"/>
  <c r="Q74" i="1"/>
  <c r="R74" i="1" s="1"/>
  <c r="Q55" i="1"/>
  <c r="R55" i="1" s="1"/>
  <c r="Q63" i="1"/>
  <c r="R63" i="1" s="1"/>
  <c r="Q32" i="1"/>
  <c r="R32" i="1" s="1"/>
  <c r="Q48" i="1"/>
  <c r="R48" i="1" s="1"/>
  <c r="Q103" i="1"/>
  <c r="R103" i="1" s="1"/>
  <c r="Q150" i="1"/>
  <c r="R150" i="1" s="1"/>
  <c r="Q144" i="1"/>
  <c r="R144" i="1" s="1"/>
  <c r="Q56" i="1"/>
  <c r="R56" i="1" s="1"/>
  <c r="Q71" i="1"/>
  <c r="R71" i="1" s="1"/>
  <c r="Q84" i="1"/>
  <c r="R84" i="1" s="1"/>
  <c r="Q25" i="1"/>
  <c r="R25" i="1" s="1"/>
  <c r="Q98" i="1"/>
  <c r="R98" i="1" s="1"/>
  <c r="Q131" i="1"/>
  <c r="R131" i="1" s="1"/>
  <c r="Q92" i="1"/>
  <c r="R92" i="1" s="1"/>
  <c r="Q86" i="1"/>
  <c r="R86" i="1" s="1"/>
  <c r="Q89" i="1"/>
  <c r="R89" i="1" s="1"/>
  <c r="Q60" i="1"/>
  <c r="R60" i="1" s="1"/>
  <c r="Q24" i="1"/>
  <c r="R24" i="1" s="1"/>
  <c r="Q29" i="1"/>
  <c r="R29" i="1" s="1"/>
  <c r="Q157" i="1"/>
  <c r="R157" i="1" s="1"/>
  <c r="Q149" i="1"/>
  <c r="R149" i="1" s="1"/>
  <c r="Q143" i="1"/>
  <c r="R143" i="1" s="1"/>
  <c r="Q91" i="1"/>
  <c r="R91" i="1" s="1"/>
  <c r="Q138" i="1"/>
  <c r="R138" i="1" s="1"/>
  <c r="Q39" i="1"/>
  <c r="R39" i="1" s="1"/>
  <c r="Q52" i="1"/>
  <c r="R52" i="1" s="1"/>
  <c r="Q85" i="1"/>
  <c r="R85" i="1" s="1"/>
  <c r="Q164" i="1"/>
  <c r="R164" i="1" s="1"/>
  <c r="Q33" i="1"/>
  <c r="R33" i="1" s="1"/>
  <c r="Q163" i="1"/>
  <c r="R163" i="1" s="1"/>
  <c r="Q113" i="1"/>
  <c r="R113" i="1" s="1"/>
  <c r="Q16" i="1"/>
  <c r="R16" i="1" s="1"/>
  <c r="Q62" i="1"/>
  <c r="R62" i="1" s="1"/>
  <c r="Q76" i="1"/>
  <c r="R76" i="1" s="1"/>
  <c r="Q61" i="1"/>
  <c r="R61" i="1" s="1"/>
  <c r="Q82" i="1"/>
  <c r="R82" i="1" s="1"/>
  <c r="Q159" i="1"/>
  <c r="R159" i="1" s="1"/>
  <c r="Q156" i="1"/>
  <c r="R156" i="1" s="1"/>
  <c r="Q121" i="1"/>
  <c r="R121" i="1" s="1"/>
  <c r="Q101" i="1"/>
  <c r="R101" i="1" s="1"/>
  <c r="Q140" i="1"/>
  <c r="R140" i="1" s="1"/>
  <c r="Q137" i="1"/>
  <c r="R137" i="1" s="1"/>
  <c r="Q43" i="1"/>
  <c r="R43" i="1" s="1"/>
  <c r="Q94" i="1"/>
  <c r="R94" i="1" s="1"/>
  <c r="Q59" i="1"/>
  <c r="R59" i="1" s="1"/>
  <c r="Q165" i="1"/>
  <c r="R165" i="1" s="1"/>
  <c r="Q126" i="1"/>
  <c r="R126" i="1" s="1"/>
  <c r="Q123" i="1"/>
  <c r="R123" i="1" s="1"/>
  <c r="Q120" i="1"/>
  <c r="R120" i="1" s="1"/>
  <c r="Q109" i="1"/>
  <c r="R109" i="1" s="1"/>
  <c r="Q12" i="1"/>
  <c r="R12" i="1" s="1"/>
  <c r="Q124" i="1"/>
  <c r="R124" i="1" s="1"/>
  <c r="Q106" i="1"/>
  <c r="R106" i="1" s="1"/>
  <c r="Q112" i="1"/>
  <c r="R112" i="1" s="1"/>
  <c r="Q155" i="1"/>
  <c r="R155" i="1" s="1"/>
  <c r="Q27" i="1"/>
  <c r="R27" i="1" s="1"/>
  <c r="Q58" i="1"/>
  <c r="R58" i="1" s="1"/>
  <c r="Q44" i="1"/>
  <c r="R44" i="1" s="1"/>
  <c r="Q136" i="1"/>
  <c r="R136" i="1" s="1"/>
  <c r="Q49" i="1"/>
  <c r="R49" i="1" s="1"/>
  <c r="Q22" i="1"/>
  <c r="R22" i="1" s="1"/>
  <c r="Q133" i="1"/>
  <c r="R133" i="1" s="1"/>
  <c r="Q46" i="1"/>
  <c r="R46" i="1" s="1"/>
  <c r="Q96" i="1"/>
  <c r="R96" i="1" s="1"/>
  <c r="Q64" i="1"/>
  <c r="R64" i="1" s="1"/>
  <c r="Q75" i="1"/>
  <c r="R75" i="1" s="1"/>
  <c r="Q73" i="1"/>
  <c r="R73" i="1" s="1"/>
  <c r="Q80" i="1"/>
  <c r="R80" i="1" s="1"/>
  <c r="Q95" i="1"/>
  <c r="R95" i="1" s="1"/>
  <c r="Q93" i="1"/>
  <c r="R93" i="1" s="1"/>
  <c r="Q161" i="1"/>
  <c r="R161" i="1" s="1"/>
  <c r="Q154" i="1"/>
  <c r="R154" i="1" s="1"/>
  <c r="Q148" i="1"/>
  <c r="R148" i="1" s="1"/>
  <c r="Q114" i="1"/>
  <c r="R114" i="1" s="1"/>
  <c r="Q88" i="1"/>
  <c r="R88" i="1" s="1"/>
  <c r="Q162" i="1"/>
  <c r="R162" i="1" s="1"/>
  <c r="Q36" i="1"/>
  <c r="R36" i="1" s="1"/>
  <c r="Q19" i="1"/>
  <c r="R19" i="1" s="1"/>
  <c r="Q65" i="1"/>
  <c r="R65" i="1" s="1"/>
  <c r="Q129" i="1"/>
  <c r="R129" i="1" s="1"/>
  <c r="Q79" i="1"/>
  <c r="R79" i="1" s="1"/>
  <c r="Q122" i="1"/>
  <c r="R122" i="1" s="1"/>
  <c r="Q53" i="1"/>
  <c r="R53" i="1" s="1"/>
  <c r="Q20" i="1"/>
  <c r="R20" i="1" s="1"/>
  <c r="Q130" i="1"/>
  <c r="R130" i="1" s="1"/>
  <c r="Q23" i="1"/>
  <c r="R23" i="1" s="1"/>
  <c r="Q14" i="1"/>
  <c r="R14" i="1" s="1"/>
  <c r="Q105" i="1"/>
  <c r="R105" i="1" s="1"/>
  <c r="Q11" i="1"/>
  <c r="R11" i="1" s="1"/>
  <c r="Q160" i="1"/>
  <c r="R160" i="1" s="1"/>
  <c r="Q153" i="1"/>
  <c r="R153" i="1" s="1"/>
  <c r="Q147" i="1"/>
  <c r="R147" i="1" s="1"/>
  <c r="Q78" i="1"/>
  <c r="R78" i="1" s="1"/>
  <c r="Q72" i="1"/>
  <c r="R72" i="1" s="1"/>
  <c r="Q115" i="1"/>
  <c r="R115" i="1" s="1"/>
  <c r="Q110" i="1"/>
  <c r="R110" i="1" s="1"/>
  <c r="Q135" i="1"/>
  <c r="R135" i="1" s="1"/>
  <c r="Q132" i="1"/>
  <c r="R132" i="1" s="1"/>
  <c r="Q83" i="1"/>
  <c r="R83" i="1" s="1"/>
  <c r="Q90" i="1"/>
  <c r="R90" i="1" s="1"/>
  <c r="Q166" i="1"/>
  <c r="R166" i="1" s="1"/>
  <c r="Q66" i="1"/>
  <c r="R66" i="1" s="1"/>
  <c r="Q50" i="1"/>
  <c r="R50" i="1" s="1"/>
  <c r="Q18" i="1"/>
  <c r="R18" i="1" s="1"/>
  <c r="Q100" i="1"/>
  <c r="R100" i="1" s="1"/>
  <c r="Q67" i="1"/>
  <c r="R67" i="1" s="1"/>
  <c r="Q69" i="1"/>
  <c r="R69" i="1" s="1"/>
  <c r="Q17" i="1"/>
  <c r="R17" i="1" s="1"/>
  <c r="P10" i="1"/>
</calcChain>
</file>

<file path=xl/sharedStrings.xml><?xml version="1.0" encoding="utf-8"?>
<sst xmlns="http://schemas.openxmlformats.org/spreadsheetml/2006/main" count="345" uniqueCount="239">
  <si>
    <t>Date</t>
  </si>
  <si>
    <t>Venue</t>
  </si>
  <si>
    <t>Entries</t>
  </si>
  <si>
    <t>Club</t>
  </si>
  <si>
    <t>Points</t>
  </si>
  <si>
    <t>Total points</t>
  </si>
  <si>
    <t>Ben Schooling</t>
  </si>
  <si>
    <t>Datchet Water SC</t>
  </si>
  <si>
    <t>Dave Poston</t>
  </si>
  <si>
    <t>Dan Kilsby</t>
  </si>
  <si>
    <t>Stokes Bay SC</t>
  </si>
  <si>
    <t>Jono Shelley</t>
  </si>
  <si>
    <t>Aberdeen &amp; Stonehaven YC</t>
  </si>
  <si>
    <t>Castle Cove SC</t>
  </si>
  <si>
    <t>Serega Samus</t>
  </si>
  <si>
    <t>Ed Wilkinson</t>
  </si>
  <si>
    <t>Bruce Keen</t>
  </si>
  <si>
    <t>Rutland Water SC</t>
  </si>
  <si>
    <t>David Annan</t>
  </si>
  <si>
    <t>Grafham Water SC</t>
  </si>
  <si>
    <t>Matthew Holden</t>
  </si>
  <si>
    <t>Locks SC</t>
  </si>
  <si>
    <t>George Hand</t>
  </si>
  <si>
    <t>Dan Trotter</t>
  </si>
  <si>
    <t>Derwent Reservoir SC</t>
  </si>
  <si>
    <t>Jamie Hilton</t>
  </si>
  <si>
    <t>Paul Molesworth</t>
  </si>
  <si>
    <t>Ian Trotter</t>
  </si>
  <si>
    <t>Andrew Gould</t>
  </si>
  <si>
    <t>Weston SC</t>
  </si>
  <si>
    <t>Ian Ellis</t>
  </si>
  <si>
    <t>Royal Findhorn YC</t>
  </si>
  <si>
    <t>Richard Pelley</t>
  </si>
  <si>
    <t>Alastair Conn</t>
  </si>
  <si>
    <t>Alastair Kerr</t>
  </si>
  <si>
    <t>Graham Priestley</t>
  </si>
  <si>
    <t>Ullswater SC</t>
  </si>
  <si>
    <t>Blackwater SC</t>
  </si>
  <si>
    <t>David Rickard</t>
  </si>
  <si>
    <t>Ben Rhodes</t>
  </si>
  <si>
    <t>Exe SC</t>
  </si>
  <si>
    <t>Chanonry SC</t>
  </si>
  <si>
    <t>Stuart Keegan</t>
  </si>
  <si>
    <t>Iain Morton</t>
  </si>
  <si>
    <t>Richard Smith</t>
  </si>
  <si>
    <t>Kevin Holliday</t>
  </si>
  <si>
    <t>Dave Evans</t>
  </si>
  <si>
    <t>Andrew Scott</t>
  </si>
  <si>
    <t>Dalgety Bay SC</t>
  </si>
  <si>
    <t>Neil Ashby</t>
  </si>
  <si>
    <t>Bough Beech SC</t>
  </si>
  <si>
    <t>Andy Rice</t>
  </si>
  <si>
    <t>Andrew Whittle</t>
  </si>
  <si>
    <t>Nigel Walbank</t>
  </si>
  <si>
    <t>Lymington Town SC</t>
  </si>
  <si>
    <t>Tom Conway</t>
  </si>
  <si>
    <t>Ron Barnes</t>
  </si>
  <si>
    <t>Thorpe Bay YC</t>
  </si>
  <si>
    <t>Josh Moran</t>
  </si>
  <si>
    <t>Steve Robson</t>
  </si>
  <si>
    <t>Yaroslav Petrov</t>
  </si>
  <si>
    <t>Seven Fleet SC</t>
  </si>
  <si>
    <t>Rick Perkins</t>
  </si>
  <si>
    <t>Whitstable YC</t>
  </si>
  <si>
    <t>Mark Simpson</t>
  </si>
  <si>
    <t>Alex Cooper</t>
  </si>
  <si>
    <t>Jason Rickards</t>
  </si>
  <si>
    <t>David Ayre</t>
  </si>
  <si>
    <t>Andrew Stickland</t>
  </si>
  <si>
    <t>Michael Gough</t>
  </si>
  <si>
    <t>Luke South</t>
  </si>
  <si>
    <t>Jon Bailey</t>
  </si>
  <si>
    <t>Dylan Noble</t>
  </si>
  <si>
    <t>Martin Keegan</t>
  </si>
  <si>
    <t>John Evans</t>
  </si>
  <si>
    <t>Rob Cook</t>
  </si>
  <si>
    <t>Steve Wright</t>
  </si>
  <si>
    <t>David Moy</t>
  </si>
  <si>
    <t>Troy Christiansen</t>
  </si>
  <si>
    <t>Harry Wilson</t>
  </si>
  <si>
    <t>King George SC</t>
  </si>
  <si>
    <t>Neil Farmer</t>
  </si>
  <si>
    <t>Stuart Harris</t>
  </si>
  <si>
    <t>Banbury Sailing Club</t>
  </si>
  <si>
    <t>Tom Gilbert</t>
  </si>
  <si>
    <t>Bob Ladell</t>
  </si>
  <si>
    <t>Mike Dencher</t>
  </si>
  <si>
    <t>Daniel Henderson</t>
  </si>
  <si>
    <t>HMYC</t>
  </si>
  <si>
    <t>Tom Wright</t>
  </si>
  <si>
    <t>Bruce Allan</t>
  </si>
  <si>
    <t>Josh Belben</t>
  </si>
  <si>
    <t>Jon Powell</t>
  </si>
  <si>
    <t>Porchester SC</t>
  </si>
  <si>
    <t>Nigel Dakin</t>
  </si>
  <si>
    <t>Nicholas MacWhirter</t>
  </si>
  <si>
    <t>Jamie Southwell</t>
  </si>
  <si>
    <t>Hill Head SC</t>
  </si>
  <si>
    <t>Andy Tarboton</t>
  </si>
  <si>
    <t>Richard Bone</t>
  </si>
  <si>
    <t>Christopher Morgan</t>
  </si>
  <si>
    <t>Mark Haine</t>
  </si>
  <si>
    <t>Prestwick SC</t>
  </si>
  <si>
    <t>Iain Baillie</t>
  </si>
  <si>
    <t>Benjamin George</t>
  </si>
  <si>
    <t>Alistair Reid</t>
  </si>
  <si>
    <t>Largo Bay SC</t>
  </si>
  <si>
    <t>Charles Chandler</t>
  </si>
  <si>
    <t>Req to Qual</t>
  </si>
  <si>
    <t>Chris Wright</t>
  </si>
  <si>
    <t>Carsington SC</t>
  </si>
  <si>
    <t>Tom Taylor</t>
  </si>
  <si>
    <t>James Nuttal</t>
  </si>
  <si>
    <t>Dan Platten</t>
  </si>
  <si>
    <t>Royal Hospital SC</t>
  </si>
  <si>
    <t>Justin Healey</t>
  </si>
  <si>
    <t>Russ Clarke</t>
  </si>
  <si>
    <t>Tom Gillard</t>
  </si>
  <si>
    <t>Sheffield Viking SC</t>
  </si>
  <si>
    <t>Sean Thijsse</t>
  </si>
  <si>
    <t>Oliver Morrell</t>
  </si>
  <si>
    <t>Nick Lett</t>
  </si>
  <si>
    <t>Gary Stones</t>
  </si>
  <si>
    <t>Peter Hayward</t>
  </si>
  <si>
    <t>Eastbourne Sovereign SC</t>
  </si>
  <si>
    <t>Andrew Wilde</t>
  </si>
  <si>
    <t>Ian Escritt</t>
  </si>
  <si>
    <t>Martin Bingham</t>
  </si>
  <si>
    <t>Keiren Graham</t>
  </si>
  <si>
    <t>Andy Peake</t>
  </si>
  <si>
    <t>David Conlon</t>
  </si>
  <si>
    <t>Brightlingsea SC</t>
  </si>
  <si>
    <t>Jack Grogan</t>
  </si>
  <si>
    <t>West Mersea SC</t>
  </si>
  <si>
    <t>John McAfee</t>
  </si>
  <si>
    <t>Aaron Murray</t>
  </si>
  <si>
    <t>Loch Earn SC</t>
  </si>
  <si>
    <t>David Steed</t>
  </si>
  <si>
    <t>Netley SC</t>
  </si>
  <si>
    <t>Nick Cherry</t>
  </si>
  <si>
    <t>Simon Kitchen</t>
  </si>
  <si>
    <t>Terry Pressdee</t>
  </si>
  <si>
    <t>Yorkshire Dales SC</t>
  </si>
  <si>
    <t>Tom Wincher</t>
  </si>
  <si>
    <t>Harry McIvar</t>
  </si>
  <si>
    <t>Draycote Water SC</t>
  </si>
  <si>
    <t>Ben Clegg</t>
  </si>
  <si>
    <t>Peter Greenhaugh</t>
  </si>
  <si>
    <t>Dan Vincent</t>
  </si>
  <si>
    <t>Gav Brewer</t>
  </si>
  <si>
    <t>Brennan Robinson</t>
  </si>
  <si>
    <t>RNYC</t>
  </si>
  <si>
    <t>Josh Bell</t>
  </si>
  <si>
    <t>John Piatt</t>
  </si>
  <si>
    <t>Paul Gilbert</t>
  </si>
  <si>
    <t>Erik Boerresen</t>
  </si>
  <si>
    <t>CSF</t>
  </si>
  <si>
    <t>Huud Ouwehand</t>
  </si>
  <si>
    <t>WSU de Krepel</t>
  </si>
  <si>
    <t>Lee Cullen</t>
  </si>
  <si>
    <t>Olivier Vidal</t>
  </si>
  <si>
    <t>Mark Reynell</t>
  </si>
  <si>
    <t>Poole YC</t>
  </si>
  <si>
    <t>Ullswater YC</t>
  </si>
  <si>
    <t>Pete Davenport</t>
  </si>
  <si>
    <t>Bassenthwiate SC</t>
  </si>
  <si>
    <t>Callum Findlay</t>
  </si>
  <si>
    <t>Neil Robison</t>
  </si>
  <si>
    <t>Largs SC</t>
  </si>
  <si>
    <t>MSCA</t>
  </si>
  <si>
    <t>Events</t>
  </si>
  <si>
    <t>Lachlan Pearman</t>
  </si>
  <si>
    <t>Stewart Walker</t>
  </si>
  <si>
    <t>Calum Escritt</t>
  </si>
  <si>
    <t>Ben Gosling-Davis</t>
  </si>
  <si>
    <t>Graeme Oliver</t>
  </si>
  <si>
    <t>Ricky Robinson</t>
  </si>
  <si>
    <t>Tim Rogers</t>
  </si>
  <si>
    <t>Hamble River SC</t>
  </si>
  <si>
    <t>Adam Ovington</t>
  </si>
  <si>
    <t>Tynemouth SC</t>
  </si>
  <si>
    <t>Burghfield SC</t>
  </si>
  <si>
    <t>Nathan Stainer</t>
  </si>
  <si>
    <t>Fred Cudmore</t>
  </si>
  <si>
    <t>Alex Sharp</t>
  </si>
  <si>
    <t>Wilsonian SC</t>
  </si>
  <si>
    <t>Jon Simpson</t>
  </si>
  <si>
    <t>Ed Chapman</t>
  </si>
  <si>
    <t>Ian Turnbull</t>
  </si>
  <si>
    <t>Martin Jones</t>
  </si>
  <si>
    <t>Richard Evans</t>
  </si>
  <si>
    <t>Largs YC</t>
  </si>
  <si>
    <t>Paul Rigg</t>
  </si>
  <si>
    <t>ELYC</t>
  </si>
  <si>
    <t>Euan Hurter</t>
  </si>
  <si>
    <t>Point SC</t>
  </si>
  <si>
    <t>Ben Yeats</t>
  </si>
  <si>
    <t>Bruce Millar</t>
  </si>
  <si>
    <t>Sail No.</t>
  </si>
  <si>
    <t>Robbie Wilson</t>
  </si>
  <si>
    <t>Wormit Boating Club</t>
  </si>
  <si>
    <t>Jack Evans</t>
  </si>
  <si>
    <t>Sunderland YC</t>
  </si>
  <si>
    <t>Danny Boatman</t>
  </si>
  <si>
    <t>Dave Hivey</t>
  </si>
  <si>
    <t>WPNSA</t>
  </si>
  <si>
    <t>Fynn Sterritt</t>
  </si>
  <si>
    <t>Loch Morlich SC</t>
  </si>
  <si>
    <t>Brian Greensmith</t>
  </si>
  <si>
    <t>Welston SC</t>
  </si>
  <si>
    <t>John Reekie</t>
  </si>
  <si>
    <t>Andrew Hooton</t>
  </si>
  <si>
    <t>Holy Loch SC</t>
  </si>
  <si>
    <t>Sam Pascoe</t>
  </si>
  <si>
    <t>Josh Dawson</t>
  </si>
  <si>
    <t>Joe Bird</t>
  </si>
  <si>
    <t>Warsash SC</t>
  </si>
  <si>
    <t>Hyde Sails GBR Musto Skiff Circuit 2021 Weighted results</t>
  </si>
  <si>
    <t>17th Apr</t>
  </si>
  <si>
    <t>22-23rd May</t>
  </si>
  <si>
    <t>12-13th June</t>
  </si>
  <si>
    <t>29- 1st Aug</t>
  </si>
  <si>
    <t>Sunderland YC Nationals</t>
  </si>
  <si>
    <t>Restronguet Sailing Club</t>
  </si>
  <si>
    <t>27 - 28th Aug</t>
  </si>
  <si>
    <t>4-5th September</t>
  </si>
  <si>
    <t>Paul Anderson</t>
  </si>
  <si>
    <t>Joey Trotter</t>
  </si>
  <si>
    <t>Lee Boatman</t>
  </si>
  <si>
    <t>Robert Richardson</t>
  </si>
  <si>
    <t>Windermere YC</t>
  </si>
  <si>
    <t>Edmund Clarke</t>
  </si>
  <si>
    <t>Bill Maughan</t>
  </si>
  <si>
    <t>Chew Valley SC</t>
  </si>
  <si>
    <t>Robert Trotter</t>
  </si>
  <si>
    <t>Neale Jones</t>
  </si>
  <si>
    <t>Guy Rivington</t>
  </si>
  <si>
    <t xml:space="preserve">Best 4 </t>
  </si>
  <si>
    <t xml:space="preserve">Overall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</si>
</sst>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/>
    <xf numFmtId="1" fontId="18" fillId="0" borderId="0" xfId="0" applyNumberFormat="1" applyFont="1"/>
    <xf numFmtId="1" fontId="18" fillId="0" borderId="0" xfId="0" applyNumberFormat="1" applyFont="1" applyAlignment="1">
      <alignment wrapText="1"/>
    </xf>
    <xf numFmtId="1" fontId="19" fillId="0" borderId="10" xfId="0" applyNumberFormat="1" applyFont="1" applyBorder="1" applyAlignment="1">
      <alignment wrapText="1"/>
    </xf>
    <xf numFmtId="1" fontId="18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1" fontId="18" fillId="0" borderId="11" xfId="0" applyNumberFormat="1" applyFont="1" applyBorder="1"/>
    <xf numFmtId="1" fontId="18" fillId="20" borderId="11" xfId="0" applyNumberFormat="1" applyFont="1" applyFill="1" applyBorder="1"/>
    <xf numFmtId="1" fontId="18" fillId="0" borderId="11" xfId="0" applyNumberFormat="1" applyFont="1" applyFill="1" applyBorder="1"/>
    <xf numFmtId="1" fontId="18" fillId="0" borderId="0" xfId="0" applyNumberFormat="1" applyFont="1" applyFill="1"/>
    <xf numFmtId="1" fontId="18" fillId="0" borderId="0" xfId="0" applyNumberFormat="1" applyFont="1" applyBorder="1"/>
    <xf numFmtId="0" fontId="18" fillId="0" borderId="13" xfId="0" applyFont="1" applyBorder="1" applyAlignment="1">
      <alignment vertical="top" wrapText="1"/>
    </xf>
    <xf numFmtId="1" fontId="18" fillId="0" borderId="13" xfId="0" applyNumberFormat="1" applyFont="1" applyBorder="1"/>
    <xf numFmtId="1" fontId="18" fillId="20" borderId="13" xfId="0" applyNumberFormat="1" applyFont="1" applyFill="1" applyBorder="1"/>
    <xf numFmtId="1" fontId="18" fillId="0" borderId="13" xfId="0" applyNumberFormat="1" applyFont="1" applyFill="1" applyBorder="1"/>
    <xf numFmtId="0" fontId="18" fillId="0" borderId="13" xfId="0" applyFont="1" applyBorder="1"/>
    <xf numFmtId="1" fontId="18" fillId="0" borderId="13" xfId="0" applyNumberFormat="1" applyFont="1" applyFill="1" applyBorder="1" applyAlignment="1">
      <alignment vertical="top" wrapText="1"/>
    </xf>
    <xf numFmtId="0" fontId="0" fillId="0" borderId="13" xfId="0" applyBorder="1" applyAlignment="1">
      <alignment wrapText="1"/>
    </xf>
    <xf numFmtId="1" fontId="18" fillId="0" borderId="0" xfId="0" applyNumberFormat="1" applyFont="1" applyBorder="1" applyAlignment="1">
      <alignment wrapText="1"/>
    </xf>
    <xf numFmtId="1" fontId="18" fillId="0" borderId="14" xfId="0" applyNumberFormat="1" applyFont="1" applyBorder="1"/>
    <xf numFmtId="1" fontId="21" fillId="0" borderId="15" xfId="0" applyNumberFormat="1" applyFont="1" applyBorder="1" applyAlignment="1"/>
    <xf numFmtId="0" fontId="18" fillId="0" borderId="13" xfId="0" applyFont="1" applyBorder="1" applyAlignment="1">
      <alignment horizontal="right" vertical="top" wrapText="1"/>
    </xf>
    <xf numFmtId="1" fontId="18" fillId="0" borderId="13" xfId="0" applyNumberFormat="1" applyFont="1" applyFill="1" applyBorder="1" applyAlignment="1">
      <alignment wrapText="1"/>
    </xf>
    <xf numFmtId="1" fontId="18" fillId="24" borderId="13" xfId="0" applyNumberFormat="1" applyFont="1" applyFill="1" applyBorder="1" applyAlignment="1">
      <alignment wrapText="1"/>
    </xf>
    <xf numFmtId="1" fontId="18" fillId="24" borderId="13" xfId="0" applyNumberFormat="1" applyFont="1" applyFill="1" applyBorder="1" applyAlignment="1"/>
    <xf numFmtId="1" fontId="18" fillId="20" borderId="14" xfId="0" applyNumberFormat="1" applyFont="1" applyFill="1" applyBorder="1"/>
    <xf numFmtId="1" fontId="18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18" fillId="0" borderId="0" xfId="0" applyFont="1" applyBorder="1" applyAlignment="1">
      <alignment wrapText="1"/>
    </xf>
    <xf numFmtId="1" fontId="18" fillId="0" borderId="13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wrapText="1"/>
    </xf>
    <xf numFmtId="1" fontId="18" fillId="0" borderId="17" xfId="0" applyNumberFormat="1" applyFont="1" applyBorder="1" applyAlignment="1">
      <alignment horizontal="center" vertical="center" wrapText="1"/>
    </xf>
    <xf numFmtId="1" fontId="21" fillId="0" borderId="16" xfId="0" applyNumberFormat="1" applyFont="1" applyBorder="1" applyAlignment="1"/>
    <xf numFmtId="1" fontId="19" fillId="0" borderId="0" xfId="0" applyNumberFormat="1" applyFont="1" applyBorder="1" applyAlignment="1">
      <alignment wrapText="1"/>
    </xf>
    <xf numFmtId="1" fontId="18" fillId="0" borderId="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298475</xdr:colOff>
      <xdr:row>1</xdr:row>
      <xdr:rowOff>38099</xdr:rowOff>
    </xdr:from>
    <xdr:to>
      <xdr:col>1</xdr:col>
      <xdr:colOff>752474</xdr:colOff>
      <xdr:row>7</xdr:row>
      <xdr:rowOff>380999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75" y="238124"/>
          <a:ext cx="1539849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tabSelected="1" zoomScaleNormal="100" workbookViewId="0">
      <pane ySplit="9" topLeftCell="A10" activePane="bottomLeft" state="frozen"/>
      <selection pane="bottomLeft"/>
    </sheetView>
  </sheetViews>
  <sheetFormatPr defaultRowHeight="11.25" x14ac:dyDescent="0.2"/>
  <cols>
    <col min="1" max="1" width="16.28515625" style="1" customWidth="1"/>
    <col min="2" max="2" width="20.85546875" style="1" bestFit="1" customWidth="1"/>
    <col min="3" max="3" width="5.5703125" style="1" bestFit="1" customWidth="1"/>
    <col min="4" max="4" width="7.28515625" style="1" customWidth="1"/>
    <col min="5" max="5" width="2.7109375" style="1" customWidth="1"/>
    <col min="6" max="6" width="8.42578125" style="1" customWidth="1"/>
    <col min="7" max="7" width="3.5703125" style="1" customWidth="1"/>
    <col min="8" max="8" width="7" style="1" customWidth="1"/>
    <col min="9" max="9" width="2.7109375" style="1" bestFit="1" customWidth="1"/>
    <col min="10" max="10" width="10" style="1" customWidth="1"/>
    <col min="11" max="11" width="2.7109375" style="1" customWidth="1"/>
    <col min="12" max="12" width="9.85546875" style="1" customWidth="1"/>
    <col min="13" max="13" width="2.7109375" style="1" customWidth="1"/>
    <col min="14" max="14" width="11.140625" style="1" customWidth="1"/>
    <col min="15" max="15" width="2.7109375" style="1" customWidth="1"/>
    <col min="16" max="16" width="6.28515625" style="1" bestFit="1" customWidth="1"/>
    <col min="17" max="17" width="5.7109375" style="2" customWidth="1"/>
    <col min="18" max="18" width="5.42578125" style="2" bestFit="1" customWidth="1"/>
    <col min="19" max="19" width="5.5703125" style="1" bestFit="1" customWidth="1"/>
    <col min="20" max="16384" width="9.140625" style="1"/>
  </cols>
  <sheetData>
    <row r="1" spans="1:19" ht="15.75" x14ac:dyDescent="0.25">
      <c r="A1" s="23" t="s">
        <v>217</v>
      </c>
      <c r="B1" s="3"/>
      <c r="C1" s="4"/>
      <c r="D1" s="4"/>
      <c r="E1" s="4"/>
      <c r="F1" s="4"/>
      <c r="G1" s="4"/>
      <c r="H1" s="4"/>
      <c r="I1" s="4"/>
      <c r="J1" s="21"/>
      <c r="K1" s="21"/>
      <c r="L1" s="21"/>
      <c r="M1" s="21"/>
      <c r="N1" s="21"/>
      <c r="Q1" s="5"/>
      <c r="R1" s="6"/>
      <c r="S1" s="13"/>
    </row>
    <row r="2" spans="1:19" ht="15.75" x14ac:dyDescent="0.25">
      <c r="A2" s="39"/>
      <c r="B2" s="4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Q2" s="6"/>
      <c r="R2" s="6"/>
      <c r="S2" s="13"/>
    </row>
    <row r="3" spans="1:19" ht="15.75" x14ac:dyDescent="0.25">
      <c r="A3" s="39"/>
      <c r="B3" s="4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Q3" s="6"/>
      <c r="R3" s="6"/>
      <c r="S3" s="13"/>
    </row>
    <row r="4" spans="1:19" ht="15.75" x14ac:dyDescent="0.25">
      <c r="A4" s="39"/>
      <c r="B4" s="4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Q4" s="6"/>
      <c r="R4" s="6"/>
      <c r="S4" s="13"/>
    </row>
    <row r="5" spans="1:19" ht="12.75" x14ac:dyDescent="0.2">
      <c r="A5" s="34"/>
      <c r="B5" s="6"/>
      <c r="C5" s="6"/>
      <c r="D5" s="6"/>
      <c r="E5" s="6"/>
      <c r="F5" s="6"/>
      <c r="G5" s="6"/>
      <c r="H5" s="6"/>
      <c r="I5" s="6"/>
      <c r="J5" s="27" t="s">
        <v>108</v>
      </c>
      <c r="K5" s="6"/>
      <c r="L5" s="6"/>
      <c r="M5" s="6"/>
      <c r="N5" s="6"/>
      <c r="Q5" s="6"/>
      <c r="R5" s="6"/>
      <c r="S5" s="13"/>
    </row>
    <row r="6" spans="1:19" ht="12.75" x14ac:dyDescent="0.2">
      <c r="A6" s="35"/>
      <c r="B6" s="6"/>
      <c r="C6" s="20"/>
      <c r="D6" s="37">
        <v>1</v>
      </c>
      <c r="E6" s="7"/>
      <c r="F6" s="7">
        <v>2</v>
      </c>
      <c r="G6" s="7"/>
      <c r="H6" s="7">
        <v>3</v>
      </c>
      <c r="I6" s="7"/>
      <c r="J6" s="7">
        <v>4</v>
      </c>
      <c r="K6" s="8"/>
      <c r="L6" s="7">
        <v>5</v>
      </c>
      <c r="M6" s="8"/>
      <c r="N6" s="7">
        <v>6</v>
      </c>
      <c r="Q6" s="6"/>
      <c r="R6" s="6"/>
      <c r="S6" s="13"/>
    </row>
    <row r="7" spans="1:19" ht="22.9" customHeight="1" x14ac:dyDescent="0.2">
      <c r="A7" s="13"/>
      <c r="B7" s="13"/>
      <c r="C7" s="15" t="s">
        <v>0</v>
      </c>
      <c r="D7" s="41" t="s">
        <v>218</v>
      </c>
      <c r="E7" s="42"/>
      <c r="F7" s="41" t="s">
        <v>219</v>
      </c>
      <c r="G7" s="43"/>
      <c r="H7" s="42" t="s">
        <v>220</v>
      </c>
      <c r="I7" s="43"/>
      <c r="J7" s="42" t="s">
        <v>221</v>
      </c>
      <c r="K7" s="42"/>
      <c r="L7" s="42" t="s">
        <v>224</v>
      </c>
      <c r="M7" s="42"/>
      <c r="N7" s="42" t="s">
        <v>225</v>
      </c>
      <c r="Q7" s="6"/>
      <c r="R7" s="6"/>
      <c r="S7" s="13"/>
    </row>
    <row r="8" spans="1:19" ht="33.75" x14ac:dyDescent="0.2">
      <c r="A8" s="13"/>
      <c r="B8" s="13"/>
      <c r="C8" s="15" t="s">
        <v>1</v>
      </c>
      <c r="D8" s="44" t="s">
        <v>10</v>
      </c>
      <c r="E8" s="29"/>
      <c r="F8" s="30" t="s">
        <v>163</v>
      </c>
      <c r="G8" s="30"/>
      <c r="H8" s="30" t="s">
        <v>191</v>
      </c>
      <c r="I8" s="30"/>
      <c r="J8" s="30" t="s">
        <v>222</v>
      </c>
      <c r="K8" s="30"/>
      <c r="L8" s="30" t="s">
        <v>24</v>
      </c>
      <c r="M8" s="30"/>
      <c r="N8" s="30" t="s">
        <v>223</v>
      </c>
      <c r="Q8" s="6"/>
      <c r="R8" s="6"/>
      <c r="S8" s="13"/>
    </row>
    <row r="9" spans="1:19" ht="22.5" x14ac:dyDescent="0.2">
      <c r="A9" s="36" t="s">
        <v>2</v>
      </c>
      <c r="B9" s="36" t="s">
        <v>3</v>
      </c>
      <c r="C9" s="38" t="s">
        <v>198</v>
      </c>
      <c r="D9" s="29" t="s">
        <v>4</v>
      </c>
      <c r="E9" s="30">
        <v>20</v>
      </c>
      <c r="F9" s="29" t="s">
        <v>4</v>
      </c>
      <c r="G9" s="30">
        <v>26</v>
      </c>
      <c r="H9" s="29" t="s">
        <v>4</v>
      </c>
      <c r="I9" s="30">
        <v>19</v>
      </c>
      <c r="J9" s="29" t="s">
        <v>4</v>
      </c>
      <c r="K9" s="31"/>
      <c r="L9" s="29" t="s">
        <v>4</v>
      </c>
      <c r="M9" s="31"/>
      <c r="N9" s="29" t="s">
        <v>4</v>
      </c>
      <c r="O9" s="31"/>
      <c r="P9" s="32" t="s">
        <v>170</v>
      </c>
      <c r="Q9" s="33" t="s">
        <v>5</v>
      </c>
      <c r="R9" s="33" t="s">
        <v>237</v>
      </c>
      <c r="S9" s="33" t="s">
        <v>238</v>
      </c>
    </row>
    <row r="10" spans="1:19" x14ac:dyDescent="0.2">
      <c r="A10" s="14" t="s">
        <v>11</v>
      </c>
      <c r="B10" s="14" t="s">
        <v>168</v>
      </c>
      <c r="C10" s="14">
        <v>626</v>
      </c>
      <c r="D10" s="10">
        <f>IF(E10="",0,(($E$9-E10+1)/$E$9)*100)</f>
        <v>0</v>
      </c>
      <c r="E10" s="9">
        <v>21</v>
      </c>
      <c r="F10" s="10">
        <f>IF(G10="",0,(($G$9-G10+1)/$G$9)*100)</f>
        <v>100</v>
      </c>
      <c r="G10" s="11">
        <v>1</v>
      </c>
      <c r="H10" s="10">
        <f>IF(I10="",0,(($I$9-I10+1)/$I$9)*100)</f>
        <v>100</v>
      </c>
      <c r="I10" s="9">
        <v>1</v>
      </c>
      <c r="J10" s="10">
        <f>IF(K10="",0,(($K$9-K10+1)/$K$9)*100)</f>
        <v>0</v>
      </c>
      <c r="K10" s="22"/>
      <c r="L10" s="10">
        <f>IF(M10="",0,(($M$9-M10+1)/$M$9)*100)</f>
        <v>0</v>
      </c>
      <c r="M10" s="22"/>
      <c r="N10" s="10">
        <f>IF(O10="",0,(($O$9-O10+1)/$O$9)*100)</f>
        <v>0</v>
      </c>
      <c r="O10" s="22"/>
      <c r="P10" s="25">
        <f>6-(COUNTIF(D10:O10,0))</f>
        <v>2</v>
      </c>
      <c r="Q10" s="25">
        <f>D10+F10+ H10+L10+N10</f>
        <v>200</v>
      </c>
      <c r="R10" s="26">
        <f>Q10</f>
        <v>200</v>
      </c>
      <c r="S10" s="15">
        <v>1</v>
      </c>
    </row>
    <row r="11" spans="1:19" s="12" customFormat="1" x14ac:dyDescent="0.2">
      <c r="A11" s="14" t="s">
        <v>25</v>
      </c>
      <c r="B11" s="14" t="s">
        <v>12</v>
      </c>
      <c r="C11" s="14">
        <v>593</v>
      </c>
      <c r="D11" s="10">
        <f>IF(E11="",0,(($E$9-E11+1)/$E$9)*100)</f>
        <v>0</v>
      </c>
      <c r="E11" s="9">
        <v>21</v>
      </c>
      <c r="F11" s="10">
        <f>IF(G11="",0,(($G$9-G11+1)/$G$9)*100)</f>
        <v>88.461538461538453</v>
      </c>
      <c r="G11" s="11">
        <v>4</v>
      </c>
      <c r="H11" s="10">
        <f>IF(I11="",0,(($I$9-I11+1)/$I$9)*100)</f>
        <v>89.473684210526315</v>
      </c>
      <c r="I11" s="9">
        <v>3</v>
      </c>
      <c r="J11" s="10">
        <f>IF(K11="",0,(($K$9-K11+1)/$K$9)*100)</f>
        <v>0</v>
      </c>
      <c r="K11" s="22"/>
      <c r="L11" s="10">
        <f>IF(M11="",0,(($M$9-M11+1)/$M$9)*100)</f>
        <v>0</v>
      </c>
      <c r="M11" s="22"/>
      <c r="N11" s="10">
        <f>IF(O11="",0,(($O$9-O11+1)/$O$9)*100)</f>
        <v>0</v>
      </c>
      <c r="O11" s="22"/>
      <c r="P11" s="25">
        <f>6-(COUNTIF(D11:O11,0))</f>
        <v>2</v>
      </c>
      <c r="Q11" s="25">
        <f>D11+F11+ H11+L11+N11</f>
        <v>177.93522267206475</v>
      </c>
      <c r="R11" s="26">
        <f>Q11</f>
        <v>177.93522267206475</v>
      </c>
      <c r="S11" s="15">
        <v>2</v>
      </c>
    </row>
    <row r="12" spans="1:19" s="12" customFormat="1" x14ac:dyDescent="0.2">
      <c r="A12" s="14" t="s">
        <v>6</v>
      </c>
      <c r="B12" s="14" t="s">
        <v>10</v>
      </c>
      <c r="C12" s="14">
        <v>627</v>
      </c>
      <c r="D12" s="10">
        <f>IF(E12="",0,(($E$9-E12+1)/$E$9)*100)</f>
        <v>0</v>
      </c>
      <c r="E12" s="9">
        <v>21</v>
      </c>
      <c r="F12" s="10">
        <f>IF(G12="",0,(($G$9-G12+1)/$G$9)*100)</f>
        <v>96.15384615384616</v>
      </c>
      <c r="G12" s="11">
        <v>2</v>
      </c>
      <c r="H12" s="10">
        <f>IF(I12="",0,(($I$9-I12+1)/$I$9)*100)</f>
        <v>63.157894736842103</v>
      </c>
      <c r="I12" s="9">
        <v>8</v>
      </c>
      <c r="J12" s="10">
        <f>IF(K12="",0,(($K$9-K12+1)/$K$9)*100)</f>
        <v>0</v>
      </c>
      <c r="K12" s="22"/>
      <c r="L12" s="10">
        <f>IF(M12="",0,(($M$9-M12+1)/$M$9)*100)</f>
        <v>0</v>
      </c>
      <c r="M12" s="22"/>
      <c r="N12" s="10">
        <f>IF(O12="",0,(($O$9-O12+1)/$O$9)*100)</f>
        <v>0</v>
      </c>
      <c r="O12" s="22"/>
      <c r="P12" s="25">
        <f>6-(COUNTIF(D12:O12,0))</f>
        <v>2</v>
      </c>
      <c r="Q12" s="25">
        <f>D12+F12+ H12+L12+N12</f>
        <v>159.31174089068827</v>
      </c>
      <c r="R12" s="26">
        <f>Q12</f>
        <v>159.31174089068827</v>
      </c>
      <c r="S12" s="15">
        <v>3</v>
      </c>
    </row>
    <row r="13" spans="1:19" s="12" customFormat="1" x14ac:dyDescent="0.2">
      <c r="A13" s="14" t="s">
        <v>177</v>
      </c>
      <c r="B13" s="14" t="s">
        <v>178</v>
      </c>
      <c r="C13" s="14">
        <v>461</v>
      </c>
      <c r="D13" s="10">
        <f>IF(E13="",0,(($E$9-E13+1)/$E$9)*100)</f>
        <v>85</v>
      </c>
      <c r="E13" s="9">
        <v>4</v>
      </c>
      <c r="F13" s="10">
        <f>IF(G13="",0,(($G$9-G13+1)/$G$9)*100)</f>
        <v>69.230769230769226</v>
      </c>
      <c r="G13" s="11">
        <v>9</v>
      </c>
      <c r="H13" s="10">
        <f>IF(I13="",0,(($I$9-I13+1)/$I$9)*100)</f>
        <v>0</v>
      </c>
      <c r="I13" s="9">
        <v>20</v>
      </c>
      <c r="J13" s="10">
        <f>IF(K13="",0,(($K$9-K13+1)/$K$9)*100)</f>
        <v>0</v>
      </c>
      <c r="K13" s="22"/>
      <c r="L13" s="10">
        <f>IF(M13="",0,(($M$9-M13+1)/$M$9)*100)</f>
        <v>0</v>
      </c>
      <c r="M13" s="22"/>
      <c r="N13" s="10">
        <f>IF(O13="",0,(($O$9-O13+1)/$O$9)*100)</f>
        <v>0</v>
      </c>
      <c r="O13" s="22"/>
      <c r="P13" s="25">
        <f>6-(COUNTIF(D13:O13,0))</f>
        <v>2</v>
      </c>
      <c r="Q13" s="25">
        <f>D13+F13+ H13+L13+N13</f>
        <v>154.23076923076923</v>
      </c>
      <c r="R13" s="26">
        <f>Q13</f>
        <v>154.23076923076923</v>
      </c>
      <c r="S13" s="15">
        <v>4</v>
      </c>
    </row>
    <row r="14" spans="1:19" s="12" customFormat="1" x14ac:dyDescent="0.2">
      <c r="A14" s="15" t="s">
        <v>199</v>
      </c>
      <c r="B14" s="14" t="s">
        <v>200</v>
      </c>
      <c r="C14" s="15">
        <v>605</v>
      </c>
      <c r="D14" s="10">
        <f>IF(E14="",0,(($E$9-E14+1)/$E$9)*100)</f>
        <v>0</v>
      </c>
      <c r="E14" s="9">
        <v>21</v>
      </c>
      <c r="F14" s="10">
        <f>IF(G14="",0,(($G$9-G14+1)/$G$9)*100)</f>
        <v>73.076923076923066</v>
      </c>
      <c r="G14" s="11">
        <v>8</v>
      </c>
      <c r="H14" s="10">
        <f>IF(I14="",0,(($I$9-I14+1)/$I$9)*100)</f>
        <v>73.68421052631578</v>
      </c>
      <c r="I14" s="9">
        <v>6</v>
      </c>
      <c r="J14" s="10">
        <f>IF(K14="",0,(($K$9-K14+1)/$K$9)*100)</f>
        <v>0</v>
      </c>
      <c r="K14" s="22"/>
      <c r="L14" s="10">
        <f>IF(M14="",0,(($M$9-M14+1)/$M$9)*100)</f>
        <v>0</v>
      </c>
      <c r="M14" s="22"/>
      <c r="N14" s="10">
        <f>IF(O14="",0,(($O$9-O14+1)/$O$9)*100)</f>
        <v>0</v>
      </c>
      <c r="O14" s="22"/>
      <c r="P14" s="25">
        <f>6-(COUNTIF(D14:O14,0))</f>
        <v>2</v>
      </c>
      <c r="Q14" s="25">
        <f>D14+F14+ H14+L14+N14</f>
        <v>146.76113360323885</v>
      </c>
      <c r="R14" s="26">
        <f>Q14</f>
        <v>146.76113360323885</v>
      </c>
      <c r="S14" s="15">
        <v>5</v>
      </c>
    </row>
    <row r="15" spans="1:19" s="12" customFormat="1" x14ac:dyDescent="0.2">
      <c r="A15" s="14" t="s">
        <v>203</v>
      </c>
      <c r="B15" s="14" t="s">
        <v>202</v>
      </c>
      <c r="C15" s="14">
        <v>628</v>
      </c>
      <c r="D15" s="10">
        <f>IF(E15="",0,(($E$9-E15+1)/$E$9)*100)</f>
        <v>0</v>
      </c>
      <c r="E15" s="9">
        <v>21</v>
      </c>
      <c r="F15" s="10">
        <f>IF(G15="",0,(($G$9-G15+1)/$G$9)*100)</f>
        <v>92.307692307692307</v>
      </c>
      <c r="G15" s="11">
        <v>3</v>
      </c>
      <c r="H15" s="10">
        <f>IF(I15="",0,(($I$9-I15+1)/$I$9)*100)</f>
        <v>52.631578947368418</v>
      </c>
      <c r="I15" s="9">
        <v>10</v>
      </c>
      <c r="J15" s="10">
        <f>IF(K15="",0,(($K$9-K15+1)/$K$9)*100)</f>
        <v>0</v>
      </c>
      <c r="K15" s="22"/>
      <c r="L15" s="10">
        <f>IF(M15="",0,(($M$9-M15+1)/$M$9)*100)</f>
        <v>0</v>
      </c>
      <c r="M15" s="22"/>
      <c r="N15" s="10">
        <f>IF(O15="",0,(($O$9-O15+1)/$O$9)*100)</f>
        <v>0</v>
      </c>
      <c r="O15" s="22"/>
      <c r="P15" s="25">
        <f>6-(COUNTIF(D15:O15,0))</f>
        <v>2</v>
      </c>
      <c r="Q15" s="25">
        <f>D15+F15+ H15+L15+N15</f>
        <v>144.93927125506073</v>
      </c>
      <c r="R15" s="26">
        <f>Q15</f>
        <v>144.93927125506073</v>
      </c>
      <c r="S15" s="15">
        <v>6</v>
      </c>
    </row>
    <row r="16" spans="1:19" s="12" customFormat="1" x14ac:dyDescent="0.2">
      <c r="A16" s="14" t="s">
        <v>26</v>
      </c>
      <c r="B16" s="14" t="s">
        <v>10</v>
      </c>
      <c r="C16" s="14">
        <v>582</v>
      </c>
      <c r="D16" s="10">
        <f>IF(E16="",0,(($E$9-E16+1)/$E$9)*100)</f>
        <v>40</v>
      </c>
      <c r="E16" s="9">
        <v>13</v>
      </c>
      <c r="F16" s="10">
        <f>IF(G16="",0,(($G$9-G16+1)/$G$9)*100)</f>
        <v>84.615384615384613</v>
      </c>
      <c r="G16" s="11">
        <v>5</v>
      </c>
      <c r="H16" s="10">
        <f>IF(I16="",0,(($I$9-I16+1)/$I$9)*100)</f>
        <v>0</v>
      </c>
      <c r="I16" s="9">
        <v>20</v>
      </c>
      <c r="J16" s="10">
        <f>IF(K16="",0,(($K$9-K16+1)/$K$9)*100)</f>
        <v>0</v>
      </c>
      <c r="K16" s="22"/>
      <c r="L16" s="10">
        <f>IF(M16="",0,(($M$9-M16+1)/$M$9)*100)</f>
        <v>0</v>
      </c>
      <c r="M16" s="22"/>
      <c r="N16" s="10">
        <f>IF(O16="",0,(($O$9-O16+1)/$O$9)*100)</f>
        <v>0</v>
      </c>
      <c r="O16" s="22"/>
      <c r="P16" s="25">
        <f>6-(COUNTIF(D16:O16,0))</f>
        <v>2</v>
      </c>
      <c r="Q16" s="25">
        <f>D16+F16+ H16+L16+N16</f>
        <v>124.61538461538461</v>
      </c>
      <c r="R16" s="26">
        <f>Q16</f>
        <v>124.61538461538461</v>
      </c>
      <c r="S16" s="15">
        <v>7</v>
      </c>
    </row>
    <row r="17" spans="1:19" s="12" customFormat="1" x14ac:dyDescent="0.2">
      <c r="A17" s="14" t="s">
        <v>208</v>
      </c>
      <c r="B17" s="14" t="s">
        <v>209</v>
      </c>
      <c r="C17" s="14">
        <v>629</v>
      </c>
      <c r="D17" s="10">
        <f>IF(E17="",0,(($E$9-E17+1)/$E$9)*100)</f>
        <v>0</v>
      </c>
      <c r="E17" s="9">
        <v>21</v>
      </c>
      <c r="F17" s="10">
        <f>IF(G17="",0,(($G$9-G17+1)/$G$9)*100)</f>
        <v>53.846153846153847</v>
      </c>
      <c r="G17" s="11">
        <v>13</v>
      </c>
      <c r="H17" s="10">
        <f>IF(I17="",0,(($I$9-I17+1)/$I$9)*100)</f>
        <v>57.894736842105267</v>
      </c>
      <c r="I17" s="9">
        <v>9</v>
      </c>
      <c r="J17" s="10">
        <f>IF(K17="",0,(($K$9-K17+1)/$K$9)*100)</f>
        <v>0</v>
      </c>
      <c r="K17" s="22"/>
      <c r="L17" s="10">
        <f>IF(M17="",0,(($M$9-M17+1)/$M$9)*100)</f>
        <v>0</v>
      </c>
      <c r="M17" s="22"/>
      <c r="N17" s="10">
        <f>IF(O17="",0,(($O$9-O17+1)/$O$9)*100)</f>
        <v>0</v>
      </c>
      <c r="O17" s="22"/>
      <c r="P17" s="25">
        <f>6-(COUNTIF(D17:O17,0))</f>
        <v>2</v>
      </c>
      <c r="Q17" s="25">
        <f>D17+F17+ H17+L17+N17</f>
        <v>111.74089068825911</v>
      </c>
      <c r="R17" s="26">
        <f>Q17</f>
        <v>111.74089068825911</v>
      </c>
      <c r="S17" s="15">
        <v>8</v>
      </c>
    </row>
    <row r="18" spans="1:19" s="12" customFormat="1" x14ac:dyDescent="0.2">
      <c r="A18" s="14" t="s">
        <v>98</v>
      </c>
      <c r="B18" s="14" t="s">
        <v>88</v>
      </c>
      <c r="C18" s="19">
        <v>525</v>
      </c>
      <c r="D18" s="10">
        <f>IF(E18="",0,(($E$9-E18+1)/$E$9)*100)</f>
        <v>100</v>
      </c>
      <c r="E18" s="9">
        <v>1</v>
      </c>
      <c r="F18" s="10">
        <f>IF(G18="",0,(($G$9-G18+1)/$G$9)*100)</f>
        <v>0</v>
      </c>
      <c r="G18" s="11">
        <v>27</v>
      </c>
      <c r="H18" s="10">
        <f>IF(I18="",0,(($I$9-I18+1)/$I$9)*100)</f>
        <v>0</v>
      </c>
      <c r="I18" s="9">
        <v>20</v>
      </c>
      <c r="J18" s="10">
        <f>IF(K18="",0,(($K$9-K18+1)/$K$9)*100)</f>
        <v>0</v>
      </c>
      <c r="K18" s="22"/>
      <c r="L18" s="10">
        <f>IF(M18="",0,(($M$9-M18+1)/$M$9)*100)</f>
        <v>0</v>
      </c>
      <c r="M18" s="22"/>
      <c r="N18" s="10">
        <f>IF(O18="",0,(($O$9-O18+1)/$O$9)*100)</f>
        <v>0</v>
      </c>
      <c r="O18" s="22"/>
      <c r="P18" s="25">
        <f>6-(COUNTIF(D18:O18,0))</f>
        <v>1</v>
      </c>
      <c r="Q18" s="25">
        <f>D18+F18+ H18+L18+N18</f>
        <v>100</v>
      </c>
      <c r="R18" s="26">
        <f>Q18</f>
        <v>100</v>
      </c>
      <c r="S18" s="15">
        <v>9</v>
      </c>
    </row>
    <row r="19" spans="1:19" s="12" customFormat="1" x14ac:dyDescent="0.2">
      <c r="A19" s="14" t="s">
        <v>187</v>
      </c>
      <c r="B19" s="14" t="s">
        <v>17</v>
      </c>
      <c r="C19" s="14">
        <v>333</v>
      </c>
      <c r="D19" s="10">
        <f>IF(E19="",0,(($E$9-E19+1)/$E$9)*100)</f>
        <v>95</v>
      </c>
      <c r="E19" s="9">
        <v>2</v>
      </c>
      <c r="F19" s="10">
        <f>IF(G19="",0,(($G$9-G19+1)/$G$9)*100)</f>
        <v>0</v>
      </c>
      <c r="G19" s="11">
        <v>27</v>
      </c>
      <c r="H19" s="10">
        <f>IF(I19="",0,(($I$9-I19+1)/$I$9)*100)</f>
        <v>0</v>
      </c>
      <c r="I19" s="9">
        <v>20</v>
      </c>
      <c r="J19" s="10">
        <f>IF(K19="",0,(($K$9-K19+1)/$K$9)*100)</f>
        <v>0</v>
      </c>
      <c r="K19" s="22"/>
      <c r="L19" s="10">
        <f>IF(M19="",0,(($M$9-M19+1)/$M$9)*100)</f>
        <v>0</v>
      </c>
      <c r="M19" s="22"/>
      <c r="N19" s="10">
        <f>IF(O19="",0,(($O$9-O19+1)/$O$9)*100)</f>
        <v>0</v>
      </c>
      <c r="O19" s="22"/>
      <c r="P19" s="25">
        <f>6-(COUNTIF(D19:O19,0))</f>
        <v>1</v>
      </c>
      <c r="Q19" s="25">
        <f>D19+F19+ H19+L19+N19</f>
        <v>95</v>
      </c>
      <c r="R19" s="26">
        <f>Q19</f>
        <v>95</v>
      </c>
      <c r="S19" s="15">
        <v>10</v>
      </c>
    </row>
    <row r="20" spans="1:19" s="12" customFormat="1" x14ac:dyDescent="0.2">
      <c r="A20" s="14" t="s">
        <v>23</v>
      </c>
      <c r="B20" s="14" t="s">
        <v>24</v>
      </c>
      <c r="C20" s="15">
        <v>610</v>
      </c>
      <c r="D20" s="10">
        <f>IF(E20="",0,(($E$9-E20+1)/$E$9)*100)</f>
        <v>0</v>
      </c>
      <c r="E20" s="9">
        <v>21</v>
      </c>
      <c r="F20" s="10">
        <f>IF(G20="",0,(($G$9-G20+1)/$G$9)*100)</f>
        <v>0</v>
      </c>
      <c r="G20" s="11">
        <v>27</v>
      </c>
      <c r="H20" s="10">
        <f>IF(I20="",0,(($I$9-I20+1)/$I$9)*100)</f>
        <v>94.73684210526315</v>
      </c>
      <c r="I20" s="9">
        <v>2</v>
      </c>
      <c r="J20" s="10">
        <f>IF(K20="",0,(($K$9-K20+1)/$K$9)*100)</f>
        <v>0</v>
      </c>
      <c r="K20" s="22"/>
      <c r="L20" s="10">
        <f>IF(M20="",0,(($M$9-M20+1)/$M$9)*100)</f>
        <v>0</v>
      </c>
      <c r="M20" s="22"/>
      <c r="N20" s="10">
        <f>IF(O20="",0,(($O$9-O20+1)/$O$9)*100)</f>
        <v>0</v>
      </c>
      <c r="O20" s="22"/>
      <c r="P20" s="25">
        <f>6-(COUNTIF(D20:O20,0))</f>
        <v>1</v>
      </c>
      <c r="Q20" s="25">
        <f>D20+F20+ H20+L20+N20</f>
        <v>94.73684210526315</v>
      </c>
      <c r="R20" s="26">
        <f>Q20</f>
        <v>94.73684210526315</v>
      </c>
      <c r="S20" s="15">
        <v>11</v>
      </c>
    </row>
    <row r="21" spans="1:19" x14ac:dyDescent="0.2">
      <c r="A21" s="14" t="s">
        <v>235</v>
      </c>
      <c r="B21" s="14" t="s">
        <v>10</v>
      </c>
      <c r="C21" s="14">
        <v>611</v>
      </c>
      <c r="D21" s="10">
        <f>IF(E21="",0,(($E$9-E21+1)/$E$9)*100)</f>
        <v>90</v>
      </c>
      <c r="E21" s="9">
        <v>3</v>
      </c>
      <c r="F21" s="10">
        <f>IF(G21="",0,(($G$9-G21+1)/$G$9)*100)</f>
        <v>0</v>
      </c>
      <c r="G21" s="11">
        <v>27</v>
      </c>
      <c r="H21" s="10">
        <f>IF(I21="",0,(($I$9-I21+1)/$I$9)*100)</f>
        <v>0</v>
      </c>
      <c r="I21" s="9">
        <v>20</v>
      </c>
      <c r="J21" s="10">
        <f>IF(K21="",0,(($K$9-K21+1)/$K$9)*100)</f>
        <v>0</v>
      </c>
      <c r="K21" s="22"/>
      <c r="L21" s="10">
        <f>IF(M21="",0,(($M$9-M21+1)/$M$9)*100)</f>
        <v>0</v>
      </c>
      <c r="M21" s="22"/>
      <c r="N21" s="10">
        <f>IF(O21="",0,(($O$9-O21+1)/$O$9)*100)</f>
        <v>0</v>
      </c>
      <c r="O21" s="22"/>
      <c r="P21" s="25">
        <f>6-(COUNTIF(D21:O21,0))</f>
        <v>1</v>
      </c>
      <c r="Q21" s="25">
        <f>D21+F21+ H21+L21+N21</f>
        <v>90</v>
      </c>
      <c r="R21" s="26">
        <f>Q21</f>
        <v>90</v>
      </c>
      <c r="S21" s="15">
        <v>12</v>
      </c>
    </row>
    <row r="22" spans="1:19" x14ac:dyDescent="0.2">
      <c r="A22" s="14" t="s">
        <v>194</v>
      </c>
      <c r="B22" s="18" t="s">
        <v>195</v>
      </c>
      <c r="C22" s="14">
        <v>464</v>
      </c>
      <c r="D22" s="10">
        <f>IF(E22="",0,(($E$9-E22+1)/$E$9)*100)</f>
        <v>0</v>
      </c>
      <c r="E22" s="9">
        <v>21</v>
      </c>
      <c r="F22" s="10">
        <f>IF(G22="",0,(($G$9-G22+1)/$G$9)*100)</f>
        <v>0</v>
      </c>
      <c r="G22" s="11">
        <v>27</v>
      </c>
      <c r="H22" s="10">
        <f>IF(I22="",0,(($I$9-I22+1)/$I$9)*100)</f>
        <v>84.210526315789465</v>
      </c>
      <c r="I22" s="9">
        <v>4</v>
      </c>
      <c r="J22" s="10">
        <f>IF(K22="",0,(($K$9-K22+1)/$K$9)*100)</f>
        <v>0</v>
      </c>
      <c r="K22" s="22"/>
      <c r="L22" s="10">
        <f>IF(M22="",0,(($M$9-M22+1)/$M$9)*100)</f>
        <v>0</v>
      </c>
      <c r="M22" s="22"/>
      <c r="N22" s="10">
        <f>IF(O22="",0,(($O$9-O22+1)/$O$9)*100)</f>
        <v>0</v>
      </c>
      <c r="O22" s="22"/>
      <c r="P22" s="25">
        <f>6-(COUNTIF(D22:O22,0))</f>
        <v>1</v>
      </c>
      <c r="Q22" s="25">
        <f>D22+F22+ H22+L22+N22</f>
        <v>84.210526315789465</v>
      </c>
      <c r="R22" s="26">
        <f>Q22</f>
        <v>84.210526315789465</v>
      </c>
      <c r="S22" s="15">
        <v>13</v>
      </c>
    </row>
    <row r="23" spans="1:19" s="12" customFormat="1" x14ac:dyDescent="0.2">
      <c r="A23" s="14" t="s">
        <v>188</v>
      </c>
      <c r="B23" s="14" t="s">
        <v>36</v>
      </c>
      <c r="C23" s="14">
        <v>528</v>
      </c>
      <c r="D23" s="10">
        <f>IF(E23="",0,(($E$9-E23+1)/$E$9)*100)</f>
        <v>0</v>
      </c>
      <c r="E23" s="9">
        <v>21</v>
      </c>
      <c r="F23" s="10">
        <f>IF(G23="",0,(($G$9-G23+1)/$G$9)*100)</f>
        <v>80.769230769230774</v>
      </c>
      <c r="G23" s="11">
        <v>6</v>
      </c>
      <c r="H23" s="10">
        <f>IF(I23="",0,(($I$9-I23+1)/$I$9)*100)</f>
        <v>0</v>
      </c>
      <c r="I23" s="9">
        <v>20</v>
      </c>
      <c r="J23" s="10">
        <f>IF(K23="",0,(($K$9-K23+1)/$K$9)*100)</f>
        <v>0</v>
      </c>
      <c r="K23" s="22"/>
      <c r="L23" s="10">
        <f>IF(M23="",0,(($M$9-M23+1)/$M$9)*100)</f>
        <v>0</v>
      </c>
      <c r="M23" s="22"/>
      <c r="N23" s="10">
        <f>IF(O23="",0,(($O$9-O23+1)/$O$9)*100)</f>
        <v>0</v>
      </c>
      <c r="O23" s="22"/>
      <c r="P23" s="25">
        <f>6-(COUNTIF(D23:O23,0))</f>
        <v>1</v>
      </c>
      <c r="Q23" s="25">
        <f>D23+F23+ H23+L23+N23</f>
        <v>80.769230769230774</v>
      </c>
      <c r="R23" s="26">
        <f>Q23</f>
        <v>80.769230769230774</v>
      </c>
      <c r="S23" s="15">
        <v>14</v>
      </c>
    </row>
    <row r="24" spans="1:19" s="12" customFormat="1" x14ac:dyDescent="0.2">
      <c r="A24" s="18" t="s">
        <v>32</v>
      </c>
      <c r="B24" s="14" t="s">
        <v>10</v>
      </c>
      <c r="C24" s="15">
        <v>469</v>
      </c>
      <c r="D24" s="10">
        <f>IF(E24="",0,(($E$9-E24+1)/$E$9)*100)</f>
        <v>80</v>
      </c>
      <c r="E24" s="9">
        <v>5</v>
      </c>
      <c r="F24" s="10">
        <f>IF(G24="",0,(($G$9-G24+1)/$G$9)*100)</f>
        <v>0</v>
      </c>
      <c r="G24" s="11">
        <v>27</v>
      </c>
      <c r="H24" s="10">
        <f>IF(I24="",0,(($I$9-I24+1)/$I$9)*100)</f>
        <v>0</v>
      </c>
      <c r="I24" s="9">
        <v>20</v>
      </c>
      <c r="J24" s="10">
        <f>IF(K24="",0,(($K$9-K24+1)/$K$9)*100)</f>
        <v>0</v>
      </c>
      <c r="K24" s="22"/>
      <c r="L24" s="10">
        <f>IF(M24="",0,(($M$9-M24+1)/$M$9)*100)</f>
        <v>0</v>
      </c>
      <c r="M24" s="22"/>
      <c r="N24" s="10">
        <f>IF(O24="",0,(($O$9-O24+1)/$O$9)*100)</f>
        <v>0</v>
      </c>
      <c r="O24" s="22"/>
      <c r="P24" s="25">
        <f>6-(COUNTIF(D24:O24,0))</f>
        <v>1</v>
      </c>
      <c r="Q24" s="25">
        <f>D24+F24+ H24+L24+N24</f>
        <v>80</v>
      </c>
      <c r="R24" s="26">
        <f>Q24</f>
        <v>80</v>
      </c>
      <c r="S24" s="15">
        <v>15</v>
      </c>
    </row>
    <row r="25" spans="1:19" s="12" customFormat="1" x14ac:dyDescent="0.2">
      <c r="A25" s="15" t="s">
        <v>42</v>
      </c>
      <c r="B25" s="15" t="s">
        <v>24</v>
      </c>
      <c r="C25" s="15">
        <v>533</v>
      </c>
      <c r="D25" s="10">
        <f>IF(E25="",0,(($E$9-E25+1)/$E$9)*100)</f>
        <v>0</v>
      </c>
      <c r="E25" s="9">
        <v>21</v>
      </c>
      <c r="F25" s="10">
        <f>IF(G25="",0,(($G$9-G25+1)/$G$9)*100)</f>
        <v>0</v>
      </c>
      <c r="G25" s="11">
        <v>27</v>
      </c>
      <c r="H25" s="10">
        <f>IF(I25="",0,(($I$9-I25+1)/$I$9)*100)</f>
        <v>78.94736842105263</v>
      </c>
      <c r="I25" s="9">
        <v>5</v>
      </c>
      <c r="J25" s="10">
        <f>IF(K25="",0,(($K$9-K25+1)/$K$9)*100)</f>
        <v>0</v>
      </c>
      <c r="K25" s="22"/>
      <c r="L25" s="10">
        <f>IF(M25="",0,(($M$9-M25+1)/$M$9)*100)</f>
        <v>0</v>
      </c>
      <c r="M25" s="22"/>
      <c r="N25" s="10">
        <f>IF(O25="",0,(($O$9-O25+1)/$O$9)*100)</f>
        <v>0</v>
      </c>
      <c r="O25" s="22"/>
      <c r="P25" s="25">
        <f>6-(COUNTIF(D25:O25,0))</f>
        <v>1</v>
      </c>
      <c r="Q25" s="25">
        <f>D25+F25+ H25+L25+N25</f>
        <v>78.94736842105263</v>
      </c>
      <c r="R25" s="26">
        <f>Q25</f>
        <v>78.94736842105263</v>
      </c>
      <c r="S25" s="15">
        <v>16</v>
      </c>
    </row>
    <row r="26" spans="1:19" s="12" customFormat="1" x14ac:dyDescent="0.2">
      <c r="A26" s="18" t="s">
        <v>55</v>
      </c>
      <c r="B26" s="14" t="s">
        <v>24</v>
      </c>
      <c r="C26" s="15">
        <v>500</v>
      </c>
      <c r="D26" s="10">
        <f>IF(E26="",0,(($E$9-E26+1)/$E$9)*100)</f>
        <v>0</v>
      </c>
      <c r="E26" s="9">
        <v>21</v>
      </c>
      <c r="F26" s="10">
        <f>IF(G26="",0,(($G$9-G26+1)/$G$9)*100)</f>
        <v>30.76923076923077</v>
      </c>
      <c r="G26" s="11">
        <v>19</v>
      </c>
      <c r="H26" s="10">
        <f>IF(I26="",0,(($I$9-I26+1)/$I$9)*100)</f>
        <v>47.368421052631575</v>
      </c>
      <c r="I26" s="9">
        <v>11</v>
      </c>
      <c r="J26" s="10">
        <f>IF(K26="",0,(($K$9-K26+1)/$K$9)*100)</f>
        <v>0</v>
      </c>
      <c r="K26" s="22"/>
      <c r="L26" s="10">
        <f>IF(M26="",0,(($M$9-M26+1)/$M$9)*100)</f>
        <v>0</v>
      </c>
      <c r="M26" s="22"/>
      <c r="N26" s="10">
        <f>IF(O26="",0,(($O$9-O26+1)/$O$9)*100)</f>
        <v>0</v>
      </c>
      <c r="O26" s="22"/>
      <c r="P26" s="25">
        <f>6-(COUNTIF(D26:O26,0))</f>
        <v>2</v>
      </c>
      <c r="Q26" s="25">
        <f>D26+F26+ H26+L26+N26</f>
        <v>78.137651821862349</v>
      </c>
      <c r="R26" s="26">
        <f>Q26</f>
        <v>78.137651821862349</v>
      </c>
      <c r="S26" s="15">
        <v>17</v>
      </c>
    </row>
    <row r="27" spans="1:19" s="12" customFormat="1" x14ac:dyDescent="0.2">
      <c r="A27" s="14" t="s">
        <v>58</v>
      </c>
      <c r="B27" s="14" t="s">
        <v>36</v>
      </c>
      <c r="C27" s="14">
        <v>481</v>
      </c>
      <c r="D27" s="10">
        <f>IF(E27="",0,(($E$9-E27+1)/$E$9)*100)</f>
        <v>0</v>
      </c>
      <c r="E27" s="9">
        <v>21</v>
      </c>
      <c r="F27" s="10">
        <f>IF(G27="",0,(($G$9-G27+1)/$G$9)*100)</f>
        <v>76.923076923076934</v>
      </c>
      <c r="G27" s="11">
        <v>7</v>
      </c>
      <c r="H27" s="10">
        <f>IF(I27="",0,(($I$9-I27+1)/$I$9)*100)</f>
        <v>0</v>
      </c>
      <c r="I27" s="9">
        <v>20</v>
      </c>
      <c r="J27" s="10">
        <f>IF(K27="",0,(($K$9-K27+1)/$K$9)*100)</f>
        <v>0</v>
      </c>
      <c r="K27" s="22"/>
      <c r="L27" s="10">
        <f>IF(M27="",0,(($M$9-M27+1)/$M$9)*100)</f>
        <v>0</v>
      </c>
      <c r="M27" s="22"/>
      <c r="N27" s="10">
        <f>IF(O27="",0,(($O$9-O27+1)/$O$9)*100)</f>
        <v>0</v>
      </c>
      <c r="O27" s="22"/>
      <c r="P27" s="25">
        <f>6-(COUNTIF(D27:O27,0))</f>
        <v>1</v>
      </c>
      <c r="Q27" s="25">
        <f>D27+F27+ H27+L27+N27</f>
        <v>76.923076923076934</v>
      </c>
      <c r="R27" s="26">
        <f>Q27</f>
        <v>76.923076923076934</v>
      </c>
      <c r="S27" s="15">
        <v>18</v>
      </c>
    </row>
    <row r="28" spans="1:19" s="12" customFormat="1" x14ac:dyDescent="0.2">
      <c r="A28" s="15" t="s">
        <v>148</v>
      </c>
      <c r="B28" s="15" t="s">
        <v>10</v>
      </c>
      <c r="C28" s="15">
        <v>557</v>
      </c>
      <c r="D28" s="10">
        <f>IF(E28="",0,(($E$9-E28+1)/$E$9)*100)</f>
        <v>75</v>
      </c>
      <c r="E28" s="9">
        <v>6</v>
      </c>
      <c r="F28" s="10">
        <f>IF(G28="",0,(($G$9-G28+1)/$G$9)*100)</f>
        <v>0</v>
      </c>
      <c r="G28" s="11">
        <v>27</v>
      </c>
      <c r="H28" s="10">
        <f>IF(I28="",0,(($I$9-I28+1)/$I$9)*100)</f>
        <v>0</v>
      </c>
      <c r="I28" s="9">
        <v>20</v>
      </c>
      <c r="J28" s="10">
        <f>IF(K28="",0,(($K$9-K28+1)/$K$9)*100)</f>
        <v>0</v>
      </c>
      <c r="K28" s="22"/>
      <c r="L28" s="10">
        <f>IF(M28="",0,(($M$9-M28+1)/$M$9)*100)</f>
        <v>0</v>
      </c>
      <c r="M28" s="22"/>
      <c r="N28" s="10">
        <f>IF(O28="",0,(($O$9-O28+1)/$O$9)*100)</f>
        <v>0</v>
      </c>
      <c r="O28" s="22"/>
      <c r="P28" s="25">
        <f>6-(COUNTIF(D28:O28,0))</f>
        <v>1</v>
      </c>
      <c r="Q28" s="25">
        <f>D28+F28+ H28+L28+N28</f>
        <v>75</v>
      </c>
      <c r="R28" s="26">
        <f>Q28</f>
        <v>75</v>
      </c>
      <c r="S28" s="15">
        <v>19</v>
      </c>
    </row>
    <row r="29" spans="1:19" x14ac:dyDescent="0.2">
      <c r="A29" s="14" t="s">
        <v>16</v>
      </c>
      <c r="B29" s="14" t="s">
        <v>10</v>
      </c>
      <c r="C29" s="14">
        <v>534</v>
      </c>
      <c r="D29" s="10">
        <f>IF(E29="",0,(($E$9-E29+1)/$E$9)*100)</f>
        <v>70</v>
      </c>
      <c r="E29" s="11">
        <v>7</v>
      </c>
      <c r="F29" s="10">
        <f>IF(G29="",0,(($G$9-G29+1)/$G$9)*100)</f>
        <v>0</v>
      </c>
      <c r="G29" s="11">
        <v>27</v>
      </c>
      <c r="H29" s="10">
        <f>IF(I29="",0,(($I$9-I29+1)/$I$9)*100)</f>
        <v>0</v>
      </c>
      <c r="I29" s="9">
        <v>20</v>
      </c>
      <c r="J29" s="10">
        <f>IF(K29="",0,(($K$9-K29+1)/$K$9)*100)</f>
        <v>0</v>
      </c>
      <c r="K29" s="22"/>
      <c r="L29" s="10">
        <f>IF(M29="",0,(($M$9-M29+1)/$M$9)*100)</f>
        <v>0</v>
      </c>
      <c r="M29" s="22"/>
      <c r="N29" s="10">
        <f>IF(O29="",0,(($O$9-O29+1)/$O$9)*100)</f>
        <v>0</v>
      </c>
      <c r="O29" s="22"/>
      <c r="P29" s="25">
        <f>6-(COUNTIF(D29:O29,0))</f>
        <v>1</v>
      </c>
      <c r="Q29" s="25">
        <f>D29+F29+ H29+L29+N29</f>
        <v>70</v>
      </c>
      <c r="R29" s="26">
        <f>Q29</f>
        <v>70</v>
      </c>
      <c r="S29" s="15">
        <v>20</v>
      </c>
    </row>
    <row r="30" spans="1:19" s="12" customFormat="1" x14ac:dyDescent="0.2">
      <c r="A30" s="14" t="s">
        <v>27</v>
      </c>
      <c r="B30" s="14" t="s">
        <v>24</v>
      </c>
      <c r="C30" s="14">
        <v>546</v>
      </c>
      <c r="D30" s="10">
        <f>IF(E30="",0,(($E$9-E30+1)/$E$9)*100)</f>
        <v>0</v>
      </c>
      <c r="E30" s="11">
        <v>21</v>
      </c>
      <c r="F30" s="10">
        <f>IF(G30="",0,(($G$9-G30+1)/$G$9)*100)</f>
        <v>0</v>
      </c>
      <c r="G30" s="11">
        <v>27</v>
      </c>
      <c r="H30" s="10">
        <f>IF(I30="",0,(($I$9-I30+1)/$I$9)*100)</f>
        <v>68.421052631578945</v>
      </c>
      <c r="I30" s="9">
        <v>7</v>
      </c>
      <c r="J30" s="10">
        <f>IF(K30="",0,(($K$9-K30+1)/$K$9)*100)</f>
        <v>0</v>
      </c>
      <c r="K30" s="22"/>
      <c r="L30" s="10">
        <f>IF(M30="",0,(($M$9-M30+1)/$M$9)*100)</f>
        <v>0</v>
      </c>
      <c r="M30" s="22"/>
      <c r="N30" s="10">
        <f>IF(O30="",0,(($O$9-O30+1)/$O$9)*100)</f>
        <v>0</v>
      </c>
      <c r="O30" s="22"/>
      <c r="P30" s="25">
        <f>6-(COUNTIF(D30:O30,0))</f>
        <v>1</v>
      </c>
      <c r="Q30" s="25">
        <f>D30+F30+ H30+L30+N30</f>
        <v>68.421052631578945</v>
      </c>
      <c r="R30" s="26">
        <f>Q30</f>
        <v>68.421052631578945</v>
      </c>
      <c r="S30" s="15">
        <v>21</v>
      </c>
    </row>
    <row r="31" spans="1:19" s="12" customFormat="1" x14ac:dyDescent="0.2">
      <c r="A31" s="14" t="s">
        <v>229</v>
      </c>
      <c r="B31" s="14" t="s">
        <v>230</v>
      </c>
      <c r="C31" s="14">
        <v>549</v>
      </c>
      <c r="D31" s="10">
        <f>IF(E31="",0,(($E$9-E31+1)/$E$9)*100)</f>
        <v>0</v>
      </c>
      <c r="E31" s="9">
        <v>21</v>
      </c>
      <c r="F31" s="10">
        <f>IF(G31="",0,(($G$9-G31+1)/$G$9)*100)</f>
        <v>65.384615384615387</v>
      </c>
      <c r="G31" s="11">
        <v>10</v>
      </c>
      <c r="H31" s="10">
        <f>IF(I31="",0,(($I$9-I31+1)/$I$9)*100)</f>
        <v>0</v>
      </c>
      <c r="I31" s="9">
        <v>20</v>
      </c>
      <c r="J31" s="10">
        <f>IF(K31="",0,(($K$9-K31+1)/$K$9)*100)</f>
        <v>0</v>
      </c>
      <c r="K31" s="22"/>
      <c r="L31" s="10">
        <f>IF(M31="",0,(($M$9-M31+1)/$M$9)*100)</f>
        <v>0</v>
      </c>
      <c r="M31" s="22"/>
      <c r="N31" s="10">
        <f>IF(O31="",0,(($O$9-O31+1)/$O$9)*100)</f>
        <v>0</v>
      </c>
      <c r="O31" s="22"/>
      <c r="P31" s="25">
        <f>6-(COUNTIF(D31:O31,0))</f>
        <v>1</v>
      </c>
      <c r="Q31" s="25">
        <f>D31+F31+ H31+L31+N31</f>
        <v>65.384615384615387</v>
      </c>
      <c r="R31" s="26">
        <f>Q31</f>
        <v>65.384615384615387</v>
      </c>
      <c r="S31" s="15">
        <v>22</v>
      </c>
    </row>
    <row r="32" spans="1:19" s="12" customFormat="1" x14ac:dyDescent="0.2">
      <c r="A32" s="14" t="s">
        <v>176</v>
      </c>
      <c r="B32" s="14" t="s">
        <v>10</v>
      </c>
      <c r="C32" s="14">
        <v>222</v>
      </c>
      <c r="D32" s="10">
        <f>IF(E32="",0,(($E$9-E32+1)/$E$9)*100)</f>
        <v>65</v>
      </c>
      <c r="E32" s="9">
        <v>8</v>
      </c>
      <c r="F32" s="10">
        <f>IF(G32="",0,(($G$9-G32+1)/$G$9)*100)</f>
        <v>0</v>
      </c>
      <c r="G32" s="11">
        <v>27</v>
      </c>
      <c r="H32" s="10">
        <f>IF(I32="",0,(($I$9-I32+1)/$I$9)*100)</f>
        <v>0</v>
      </c>
      <c r="I32" s="9">
        <v>20</v>
      </c>
      <c r="J32" s="10">
        <f>IF(K32="",0,(($K$9-K32+1)/$K$9)*100)</f>
        <v>0</v>
      </c>
      <c r="K32" s="22"/>
      <c r="L32" s="10">
        <f>IF(M32="",0,(($M$9-M32+1)/$M$9)*100)</f>
        <v>0</v>
      </c>
      <c r="M32" s="22"/>
      <c r="N32" s="10">
        <f>IF(O32="",0,(($O$9-O32+1)/$O$9)*100)</f>
        <v>0</v>
      </c>
      <c r="O32" s="22"/>
      <c r="P32" s="25">
        <f>6-(COUNTIF(D32:O32,0))</f>
        <v>1</v>
      </c>
      <c r="Q32" s="25">
        <f>D32+F32+ H32+L32+N32</f>
        <v>65</v>
      </c>
      <c r="R32" s="26">
        <f>Q32</f>
        <v>65</v>
      </c>
      <c r="S32" s="15">
        <v>23</v>
      </c>
    </row>
    <row r="33" spans="1:19" s="12" customFormat="1" x14ac:dyDescent="0.2">
      <c r="A33" s="14" t="s">
        <v>119</v>
      </c>
      <c r="B33" s="14" t="s">
        <v>10</v>
      </c>
      <c r="C33" s="14">
        <v>487</v>
      </c>
      <c r="D33" s="10">
        <f>IF(E33="",0,(($E$9-E33+1)/$E$9)*100)</f>
        <v>15</v>
      </c>
      <c r="E33" s="9">
        <v>18</v>
      </c>
      <c r="F33" s="10">
        <f>IF(G33="",0,(($G$9-G33+1)/$G$9)*100)</f>
        <v>46.153846153846153</v>
      </c>
      <c r="G33" s="11">
        <v>15</v>
      </c>
      <c r="H33" s="10">
        <f>IF(I33="",0,(($I$9-I33+1)/$I$9)*100)</f>
        <v>0</v>
      </c>
      <c r="I33" s="9">
        <v>20</v>
      </c>
      <c r="J33" s="10">
        <f>IF(K33="",0,(($K$9-K33+1)/$K$9)*100)</f>
        <v>0</v>
      </c>
      <c r="K33" s="22"/>
      <c r="L33" s="10">
        <f>IF(M33="",0,(($M$9-M33+1)/$M$9)*100)</f>
        <v>0</v>
      </c>
      <c r="M33" s="22"/>
      <c r="N33" s="10">
        <f>IF(O33="",0,(($O$9-O33+1)/$O$9)*100)</f>
        <v>0</v>
      </c>
      <c r="O33" s="22"/>
      <c r="P33" s="25">
        <f>6-(COUNTIF(D33:O33,0))</f>
        <v>2</v>
      </c>
      <c r="Q33" s="25">
        <f>D33+F33+ H33+L33+N33</f>
        <v>61.153846153846153</v>
      </c>
      <c r="R33" s="26">
        <f>Q33</f>
        <v>61.153846153846153</v>
      </c>
      <c r="S33" s="15">
        <v>24</v>
      </c>
    </row>
    <row r="34" spans="1:19" s="12" customFormat="1" x14ac:dyDescent="0.2">
      <c r="A34" s="14" t="s">
        <v>182</v>
      </c>
      <c r="B34" s="14" t="s">
        <v>10</v>
      </c>
      <c r="C34" s="14">
        <v>209</v>
      </c>
      <c r="D34" s="10">
        <f>IF(E34="",0,(($E$9-E34+1)/$E$9)*100)</f>
        <v>60</v>
      </c>
      <c r="E34" s="9">
        <v>9</v>
      </c>
      <c r="F34" s="10">
        <f>IF(G34="",0,(($G$9-G34+1)/$G$9)*100)</f>
        <v>0</v>
      </c>
      <c r="G34" s="11">
        <v>27</v>
      </c>
      <c r="H34" s="10">
        <f>IF(I34="",0,(($I$9-I34+1)/$I$9)*100)</f>
        <v>0</v>
      </c>
      <c r="I34" s="9">
        <v>20</v>
      </c>
      <c r="J34" s="10">
        <f>IF(K34="",0,(($K$9-K34+1)/$K$9)*100)</f>
        <v>0</v>
      </c>
      <c r="K34" s="22"/>
      <c r="L34" s="10">
        <f>IF(M34="",0,(($M$9-M34+1)/$M$9)*100)</f>
        <v>0</v>
      </c>
      <c r="M34" s="22"/>
      <c r="N34" s="10">
        <f>IF(O34="",0,(($O$9-O34+1)/$O$9)*100)</f>
        <v>0</v>
      </c>
      <c r="O34" s="22"/>
      <c r="P34" s="25">
        <f>6-(COUNTIF(D34:O34,0))</f>
        <v>1</v>
      </c>
      <c r="Q34" s="25">
        <f>D34+F34+ H34+L34+N34</f>
        <v>60</v>
      </c>
      <c r="R34" s="26">
        <f>Q34</f>
        <v>60</v>
      </c>
      <c r="S34" s="15">
        <v>25</v>
      </c>
    </row>
    <row r="35" spans="1:19" x14ac:dyDescent="0.2">
      <c r="A35" s="14" t="s">
        <v>44</v>
      </c>
      <c r="B35" s="14" t="s">
        <v>185</v>
      </c>
      <c r="C35" s="14">
        <v>594</v>
      </c>
      <c r="D35" s="10">
        <f>IF(E35="",0,(($E$9-E35+1)/$E$9)*100)</f>
        <v>0</v>
      </c>
      <c r="E35" s="9">
        <v>21</v>
      </c>
      <c r="F35" s="10">
        <f>IF(G35="",0,(($G$9-G35+1)/$G$9)*100)</f>
        <v>57.692307692307686</v>
      </c>
      <c r="G35" s="11">
        <v>12</v>
      </c>
      <c r="H35" s="10">
        <f>IF(I35="",0,(($I$9-I35+1)/$I$9)*100)</f>
        <v>0</v>
      </c>
      <c r="I35" s="9">
        <v>20</v>
      </c>
      <c r="J35" s="10">
        <f>IF(K35="",0,(($K$9-K35+1)/$K$9)*100)</f>
        <v>0</v>
      </c>
      <c r="K35" s="22"/>
      <c r="L35" s="10">
        <f>IF(M35="",0,(($M$9-M35+1)/$M$9)*100)</f>
        <v>0</v>
      </c>
      <c r="M35" s="22"/>
      <c r="N35" s="10">
        <f>IF(O35="",0,(($O$9-O35+1)/$O$9)*100)</f>
        <v>0</v>
      </c>
      <c r="O35" s="22"/>
      <c r="P35" s="25">
        <f>6-(COUNTIF(D35:O35,0))</f>
        <v>1</v>
      </c>
      <c r="Q35" s="25">
        <f>D35+F35+ H35+L35+N35</f>
        <v>57.692307692307686</v>
      </c>
      <c r="R35" s="26">
        <f>Q35</f>
        <v>57.692307692307686</v>
      </c>
      <c r="S35" s="15">
        <v>26</v>
      </c>
    </row>
    <row r="36" spans="1:19" x14ac:dyDescent="0.2">
      <c r="A36" s="14" t="s">
        <v>8</v>
      </c>
      <c r="B36" s="14" t="s">
        <v>185</v>
      </c>
      <c r="C36" s="19">
        <v>520</v>
      </c>
      <c r="D36" s="10">
        <f>IF(E36="",0,(($E$9-E36+1)/$E$9)*100)</f>
        <v>55.000000000000007</v>
      </c>
      <c r="E36" s="9">
        <v>10</v>
      </c>
      <c r="F36" s="10">
        <f>IF(G36="",0,(($G$9-G36+1)/$G$9)*100)</f>
        <v>0</v>
      </c>
      <c r="G36" s="11">
        <v>27</v>
      </c>
      <c r="H36" s="10">
        <f>IF(I36="",0,(($I$9-I36+1)/$I$9)*100)</f>
        <v>0</v>
      </c>
      <c r="I36" s="9">
        <v>20</v>
      </c>
      <c r="J36" s="10">
        <f>IF(K36="",0,(($K$9-K36+1)/$K$9)*100)</f>
        <v>0</v>
      </c>
      <c r="K36" s="22"/>
      <c r="L36" s="10">
        <f>IF(M36="",0,(($M$9-M36+1)/$M$9)*100)</f>
        <v>0</v>
      </c>
      <c r="M36" s="22"/>
      <c r="N36" s="10">
        <f>IF(O36="",0,(($O$9-O36+1)/$O$9)*100)</f>
        <v>0</v>
      </c>
      <c r="O36" s="22"/>
      <c r="P36" s="25">
        <f>6-(COUNTIF(D36:O36,0))</f>
        <v>1</v>
      </c>
      <c r="Q36" s="25">
        <f>D36+F36+ H36+L36+N36</f>
        <v>55.000000000000007</v>
      </c>
      <c r="R36" s="26">
        <f>Q36</f>
        <v>55.000000000000007</v>
      </c>
      <c r="S36" s="15">
        <v>27</v>
      </c>
    </row>
    <row r="37" spans="1:19" x14ac:dyDescent="0.2">
      <c r="A37" s="15" t="s">
        <v>226</v>
      </c>
      <c r="B37" s="18" t="s">
        <v>168</v>
      </c>
      <c r="C37" s="15">
        <v>58</v>
      </c>
      <c r="D37" s="10">
        <f>IF(E37="",0,(($E$9-E37+1)/$E$9)*100)</f>
        <v>0</v>
      </c>
      <c r="E37" s="9">
        <v>21</v>
      </c>
      <c r="F37" s="10">
        <f>IF(G37="",0,(($G$9-G37+1)/$G$9)*100)</f>
        <v>26.923076923076923</v>
      </c>
      <c r="G37" s="11">
        <v>20</v>
      </c>
      <c r="H37" s="10">
        <f>IF(I37="",0,(($I$9-I37+1)/$I$9)*100)</f>
        <v>26.315789473684209</v>
      </c>
      <c r="I37" s="9">
        <v>15</v>
      </c>
      <c r="J37" s="10">
        <f>IF(K37="",0,(($K$9-K37+1)/$K$9)*100)</f>
        <v>0</v>
      </c>
      <c r="K37" s="22"/>
      <c r="L37" s="10">
        <f>IF(M37="",0,(($M$9-M37+1)/$M$9)*100)</f>
        <v>0</v>
      </c>
      <c r="M37" s="22"/>
      <c r="N37" s="10">
        <f>IF(O37="",0,(($O$9-O37+1)/$O$9)*100)</f>
        <v>0</v>
      </c>
      <c r="O37" s="22"/>
      <c r="P37" s="25">
        <f>6-(COUNTIF(D37:O37,0))</f>
        <v>2</v>
      </c>
      <c r="Q37" s="25">
        <f>D37+F37+ H37+L37+N37</f>
        <v>53.238866396761132</v>
      </c>
      <c r="R37" s="26">
        <f>Q37</f>
        <v>53.238866396761132</v>
      </c>
      <c r="S37" s="15">
        <v>28</v>
      </c>
    </row>
    <row r="38" spans="1:19" x14ac:dyDescent="0.2">
      <c r="A38" s="14" t="s">
        <v>231</v>
      </c>
      <c r="B38" s="14" t="s">
        <v>36</v>
      </c>
      <c r="C38" s="14">
        <v>432</v>
      </c>
      <c r="D38" s="10">
        <f>IF(E38="",0,(($E$9-E38+1)/$E$9)*100)</f>
        <v>0</v>
      </c>
      <c r="E38" s="9">
        <v>21</v>
      </c>
      <c r="F38" s="10">
        <f>IF(G38="",0,(($G$9-G38+1)/$G$9)*100)</f>
        <v>50</v>
      </c>
      <c r="G38" s="11">
        <v>14</v>
      </c>
      <c r="H38" s="10">
        <f>IF(I38="",0,(($I$9-I38+1)/$I$9)*100)</f>
        <v>0</v>
      </c>
      <c r="I38" s="9">
        <v>20</v>
      </c>
      <c r="J38" s="10">
        <f>IF(K38="",0,(($K$9-K38+1)/$K$9)*100)</f>
        <v>0</v>
      </c>
      <c r="K38" s="22"/>
      <c r="L38" s="10">
        <f>IF(M38="",0,(($M$9-M38+1)/$M$9)*100)</f>
        <v>0</v>
      </c>
      <c r="M38" s="22"/>
      <c r="N38" s="10">
        <f>IF(O38="",0,(($O$9-O38+1)/$O$9)*100)</f>
        <v>0</v>
      </c>
      <c r="O38" s="22"/>
      <c r="P38" s="25">
        <f>6-(COUNTIF(D38:O38,0))</f>
        <v>1</v>
      </c>
      <c r="Q38" s="25">
        <f>D38+F38+ H38+L38+N38</f>
        <v>50</v>
      </c>
      <c r="R38" s="26">
        <f>Q38</f>
        <v>50</v>
      </c>
      <c r="S38" s="15">
        <v>29</v>
      </c>
    </row>
    <row r="39" spans="1:19" x14ac:dyDescent="0.2">
      <c r="A39" s="14" t="s">
        <v>91</v>
      </c>
      <c r="B39" s="14" t="s">
        <v>10</v>
      </c>
      <c r="C39" s="14">
        <v>375</v>
      </c>
      <c r="D39" s="10">
        <f>IF(E39="",0,(($E$9-E39+1)/$E$9)*100)</f>
        <v>50</v>
      </c>
      <c r="E39" s="11">
        <v>11</v>
      </c>
      <c r="F39" s="10">
        <f>IF(G39="",0,(($G$9-G39+1)/$G$9)*100)</f>
        <v>0</v>
      </c>
      <c r="G39" s="11">
        <v>27</v>
      </c>
      <c r="H39" s="10">
        <f>IF(I39="",0,(($I$9-I39+1)/$I$9)*100)</f>
        <v>0</v>
      </c>
      <c r="I39" s="9">
        <v>20</v>
      </c>
      <c r="J39" s="10">
        <f>IF(K39="",0,(($K$9-K39+1)/$K$9)*100)</f>
        <v>0</v>
      </c>
      <c r="K39" s="22"/>
      <c r="L39" s="10">
        <f>IF(M39="",0,(($M$9-M39+1)/$M$9)*100)</f>
        <v>0</v>
      </c>
      <c r="M39" s="22"/>
      <c r="N39" s="10">
        <f>IF(O39="",0,(($O$9-O39+1)/$O$9)*100)</f>
        <v>0</v>
      </c>
      <c r="O39" s="22"/>
      <c r="P39" s="25">
        <f>6-(COUNTIF(D39:O39,0))</f>
        <v>1</v>
      </c>
      <c r="Q39" s="25">
        <f>D39+F39+ H39+L39+N39</f>
        <v>50</v>
      </c>
      <c r="R39" s="26">
        <f>Q39</f>
        <v>50</v>
      </c>
      <c r="S39" s="15">
        <v>30</v>
      </c>
    </row>
    <row r="40" spans="1:19" x14ac:dyDescent="0.2">
      <c r="A40" s="14" t="s">
        <v>59</v>
      </c>
      <c r="B40" s="14" t="s">
        <v>24</v>
      </c>
      <c r="C40" s="14">
        <v>620</v>
      </c>
      <c r="D40" s="10">
        <f>IF(E40="",0,(($E$9-E40+1)/$E$9)*100)</f>
        <v>0</v>
      </c>
      <c r="E40" s="9">
        <v>21</v>
      </c>
      <c r="F40" s="10">
        <f>IF(G40="",0,(($G$9-G40+1)/$G$9)*100)</f>
        <v>38.461538461538467</v>
      </c>
      <c r="G40" s="11">
        <v>17</v>
      </c>
      <c r="H40" s="10">
        <f>IF(I40="",0,(($I$9-I40+1)/$I$9)*100)</f>
        <v>10.526315789473683</v>
      </c>
      <c r="I40" s="9">
        <v>18</v>
      </c>
      <c r="J40" s="10">
        <f>IF(K40="",0,(($K$9-K40+1)/$K$9)*100)</f>
        <v>0</v>
      </c>
      <c r="K40" s="22"/>
      <c r="L40" s="10">
        <f>IF(M40="",0,(($M$9-M40+1)/$M$9)*100)</f>
        <v>0</v>
      </c>
      <c r="M40" s="22"/>
      <c r="N40" s="10">
        <f>IF(O40="",0,(($O$9-O40+1)/$O$9)*100)</f>
        <v>0</v>
      </c>
      <c r="O40" s="22"/>
      <c r="P40" s="25">
        <f>6-(COUNTIF(D40:O40,0))</f>
        <v>2</v>
      </c>
      <c r="Q40" s="25">
        <f>D40+F40+ H40+L40+N40</f>
        <v>48.987854251012152</v>
      </c>
      <c r="R40" s="26">
        <f>Q40</f>
        <v>48.987854251012152</v>
      </c>
      <c r="S40" s="15">
        <v>31</v>
      </c>
    </row>
    <row r="41" spans="1:19" x14ac:dyDescent="0.2">
      <c r="A41" s="14" t="s">
        <v>236</v>
      </c>
      <c r="B41" s="14" t="s">
        <v>10</v>
      </c>
      <c r="C41" s="14">
        <v>216</v>
      </c>
      <c r="D41" s="10">
        <f>IF(E41="",0,(($E$9-E41+1)/$E$9)*100)</f>
        <v>45</v>
      </c>
      <c r="E41" s="9">
        <v>12</v>
      </c>
      <c r="F41" s="10">
        <f>IF(G41="",0,(($G$9-G41+1)/$G$9)*100)</f>
        <v>0</v>
      </c>
      <c r="G41" s="11">
        <v>27</v>
      </c>
      <c r="H41" s="10">
        <f>IF(I41="",0,(($I$9-I41+1)/$I$9)*100)</f>
        <v>0</v>
      </c>
      <c r="I41" s="9">
        <v>20</v>
      </c>
      <c r="J41" s="10">
        <f>IF(K41="",0,(($K$9-K41+1)/$K$9)*100)</f>
        <v>0</v>
      </c>
      <c r="K41" s="22"/>
      <c r="L41" s="10">
        <f>IF(M41="",0,(($M$9-M41+1)/$M$9)*100)</f>
        <v>0</v>
      </c>
      <c r="M41" s="22"/>
      <c r="N41" s="10">
        <f>IF(O41="",0,(($O$9-O41+1)/$O$9)*100)</f>
        <v>0</v>
      </c>
      <c r="O41" s="22"/>
      <c r="P41" s="25">
        <f>6-(COUNTIF(D41:O41,0))</f>
        <v>1</v>
      </c>
      <c r="Q41" s="25">
        <f>D41+F41+ H41+L41+N41</f>
        <v>45</v>
      </c>
      <c r="R41" s="26">
        <f>Q41</f>
        <v>45</v>
      </c>
      <c r="S41" s="15">
        <v>32</v>
      </c>
    </row>
    <row r="42" spans="1:19" x14ac:dyDescent="0.2">
      <c r="A42" s="14" t="s">
        <v>232</v>
      </c>
      <c r="B42" s="14" t="s">
        <v>233</v>
      </c>
      <c r="C42" s="14">
        <v>556</v>
      </c>
      <c r="D42" s="10">
        <f>IF(E42="",0,(($E$9-E42+1)/$E$9)*100)</f>
        <v>0</v>
      </c>
      <c r="E42" s="9">
        <v>21</v>
      </c>
      <c r="F42" s="10">
        <f>IF(G42="",0,(($G$9-G42+1)/$G$9)*100)</f>
        <v>42.307692307692307</v>
      </c>
      <c r="G42" s="11">
        <v>16</v>
      </c>
      <c r="H42" s="10">
        <f>IF(I42="",0,(($I$9-I42+1)/$I$9)*100)</f>
        <v>0</v>
      </c>
      <c r="I42" s="9">
        <v>20</v>
      </c>
      <c r="J42" s="10">
        <f>IF(K42="",0,(($K$9-K42+1)/$K$9)*100)</f>
        <v>0</v>
      </c>
      <c r="K42" s="22"/>
      <c r="L42" s="10">
        <f>IF(M42="",0,(($M$9-M42+1)/$M$9)*100)</f>
        <v>0</v>
      </c>
      <c r="M42" s="22"/>
      <c r="N42" s="10">
        <f>IF(O42="",0,(($O$9-O42+1)/$O$9)*100)</f>
        <v>0</v>
      </c>
      <c r="O42" s="22"/>
      <c r="P42" s="25">
        <f>6-(COUNTIF(D42:O42,0))</f>
        <v>1</v>
      </c>
      <c r="Q42" s="25">
        <f>D42+F42+ H42+L42+N42</f>
        <v>42.307692307692307</v>
      </c>
      <c r="R42" s="26">
        <f>Q42</f>
        <v>42.307692307692307</v>
      </c>
      <c r="S42" s="15">
        <v>33</v>
      </c>
    </row>
    <row r="43" spans="1:19" x14ac:dyDescent="0.2">
      <c r="A43" s="14" t="s">
        <v>34</v>
      </c>
      <c r="B43" s="15" t="s">
        <v>12</v>
      </c>
      <c r="C43" s="14">
        <v>374</v>
      </c>
      <c r="D43" s="10">
        <f>IF(E43="",0,(($E$9-E43+1)/$E$9)*100)</f>
        <v>0</v>
      </c>
      <c r="E43" s="9">
        <v>21</v>
      </c>
      <c r="F43" s="10">
        <f>IF(G43="",0,(($G$9-G43+1)/$G$9)*100)</f>
        <v>0</v>
      </c>
      <c r="G43" s="11">
        <v>27</v>
      </c>
      <c r="H43" s="10">
        <f>IF(I43="",0,(($I$9-I43+1)/$I$9)*100)</f>
        <v>42.105263157894733</v>
      </c>
      <c r="I43" s="9">
        <v>12</v>
      </c>
      <c r="J43" s="10">
        <f>IF(K43="",0,(($K$9-K43+1)/$K$9)*100)</f>
        <v>0</v>
      </c>
      <c r="K43" s="22"/>
      <c r="L43" s="10">
        <f>IF(M43="",0,(($M$9-M43+1)/$M$9)*100)</f>
        <v>0</v>
      </c>
      <c r="M43" s="22"/>
      <c r="N43" s="10">
        <f>IF(O43="",0,(($O$9-O43+1)/$O$9)*100)</f>
        <v>0</v>
      </c>
      <c r="O43" s="22"/>
      <c r="P43" s="25">
        <f>6-(COUNTIF(D43:O43,0))</f>
        <v>1</v>
      </c>
      <c r="Q43" s="25">
        <f>D43+F43+ H43+L43+N43</f>
        <v>42.105263157894733</v>
      </c>
      <c r="R43" s="26">
        <f>Q43</f>
        <v>42.105263157894733</v>
      </c>
      <c r="S43" s="15">
        <v>34</v>
      </c>
    </row>
    <row r="44" spans="1:19" x14ac:dyDescent="0.2">
      <c r="A44" s="15" t="s">
        <v>47</v>
      </c>
      <c r="B44" s="15" t="s">
        <v>48</v>
      </c>
      <c r="C44" s="15">
        <v>255</v>
      </c>
      <c r="D44" s="10">
        <f>IF(E44="",0,(($E$9-E44+1)/$E$9)*100)</f>
        <v>0</v>
      </c>
      <c r="E44" s="9">
        <v>21</v>
      </c>
      <c r="F44" s="10">
        <f>IF(G44="",0,(($G$9-G44+1)/$G$9)*100)</f>
        <v>0</v>
      </c>
      <c r="G44" s="11">
        <v>27</v>
      </c>
      <c r="H44" s="10">
        <f>IF(I44="",0,(($I$9-I44+1)/$I$9)*100)</f>
        <v>36.84210526315789</v>
      </c>
      <c r="I44" s="9">
        <v>13</v>
      </c>
      <c r="J44" s="10">
        <f>IF(K44="",0,(($K$9-K44+1)/$K$9)*100)</f>
        <v>0</v>
      </c>
      <c r="K44" s="22"/>
      <c r="L44" s="10">
        <f>IF(M44="",0,(($M$9-M44+1)/$M$9)*100)</f>
        <v>0</v>
      </c>
      <c r="M44" s="22"/>
      <c r="N44" s="10">
        <f>IF(O44="",0,(($O$9-O44+1)/$O$9)*100)</f>
        <v>0</v>
      </c>
      <c r="O44" s="22"/>
      <c r="P44" s="25">
        <f>6-(COUNTIF(D44:O44,0))</f>
        <v>1</v>
      </c>
      <c r="Q44" s="25">
        <f>D44+F44+ H44+L44+N44</f>
        <v>36.84210526315789</v>
      </c>
      <c r="R44" s="26">
        <f>Q44</f>
        <v>36.84210526315789</v>
      </c>
      <c r="S44" s="15">
        <v>35</v>
      </c>
    </row>
    <row r="45" spans="1:19" x14ac:dyDescent="0.2">
      <c r="A45" s="15" t="s">
        <v>227</v>
      </c>
      <c r="B45" s="18" t="s">
        <v>24</v>
      </c>
      <c r="C45" s="15">
        <v>253</v>
      </c>
      <c r="D45" s="10">
        <f>IF(E45="",0,(($E$9-E45+1)/$E$9)*100)</f>
        <v>0</v>
      </c>
      <c r="E45" s="9">
        <v>21</v>
      </c>
      <c r="F45" s="10">
        <f>IF(G45="",0,(($G$9-G45+1)/$G$9)*100)</f>
        <v>15.384615384615385</v>
      </c>
      <c r="G45" s="11">
        <v>23</v>
      </c>
      <c r="H45" s="10">
        <f>IF(I45="",0,(($I$9-I45+1)/$I$9)*100)</f>
        <v>21.052631578947366</v>
      </c>
      <c r="I45" s="9">
        <v>16</v>
      </c>
      <c r="J45" s="10">
        <f>IF(K45="",0,(($K$9-K45+1)/$K$9)*100)</f>
        <v>0</v>
      </c>
      <c r="K45" s="22"/>
      <c r="L45" s="10">
        <f>IF(M45="",0,(($M$9-M45+1)/$M$9)*100)</f>
        <v>0</v>
      </c>
      <c r="M45" s="22"/>
      <c r="N45" s="10">
        <f>IF(O45="",0,(($O$9-O45+1)/$O$9)*100)</f>
        <v>0</v>
      </c>
      <c r="O45" s="22"/>
      <c r="P45" s="25">
        <f>6-(COUNTIF(D45:O45,0))</f>
        <v>2</v>
      </c>
      <c r="Q45" s="25">
        <f>D45+F45+ H45+L45+N45</f>
        <v>36.43724696356275</v>
      </c>
      <c r="R45" s="26">
        <f>Q45</f>
        <v>36.43724696356275</v>
      </c>
      <c r="S45" s="15">
        <v>36</v>
      </c>
    </row>
    <row r="46" spans="1:19" x14ac:dyDescent="0.2">
      <c r="A46" s="14" t="s">
        <v>153</v>
      </c>
      <c r="B46" s="14" t="s">
        <v>10</v>
      </c>
      <c r="C46" s="15">
        <v>178</v>
      </c>
      <c r="D46" s="10">
        <f>IF(E46="",0,(($E$9-E46+1)/$E$9)*100)</f>
        <v>35</v>
      </c>
      <c r="E46" s="9">
        <v>14</v>
      </c>
      <c r="F46" s="10">
        <f>IF(G46="",0,(($G$9-G46+1)/$G$9)*100)</f>
        <v>0</v>
      </c>
      <c r="G46" s="11">
        <v>27</v>
      </c>
      <c r="H46" s="10">
        <f>IF(I46="",0,(($I$9-I46+1)/$I$9)*100)</f>
        <v>0</v>
      </c>
      <c r="I46" s="9">
        <v>20</v>
      </c>
      <c r="J46" s="10">
        <f>IF(K46="",0,(($K$9-K46+1)/$K$9)*100)</f>
        <v>0</v>
      </c>
      <c r="K46" s="22"/>
      <c r="L46" s="10">
        <f>IF(M46="",0,(($M$9-M46+1)/$M$9)*100)</f>
        <v>0</v>
      </c>
      <c r="M46" s="22"/>
      <c r="N46" s="10">
        <f>IF(O46="",0,(($O$9-O46+1)/$O$9)*100)</f>
        <v>0</v>
      </c>
      <c r="O46" s="22"/>
      <c r="P46" s="25">
        <f>6-(COUNTIF(D46:O46,0))</f>
        <v>1</v>
      </c>
      <c r="Q46" s="25">
        <f>D46+F46+ H46+L46+N46</f>
        <v>35</v>
      </c>
      <c r="R46" s="26">
        <f>Q46</f>
        <v>35</v>
      </c>
      <c r="S46" s="15">
        <v>37</v>
      </c>
    </row>
    <row r="47" spans="1:19" x14ac:dyDescent="0.2">
      <c r="A47" s="14" t="s">
        <v>234</v>
      </c>
      <c r="B47" s="14" t="s">
        <v>24</v>
      </c>
      <c r="C47" s="14">
        <v>334</v>
      </c>
      <c r="D47" s="10">
        <f>IF(E47="",0,(($E$9-E47+1)/$E$9)*100)</f>
        <v>0</v>
      </c>
      <c r="E47" s="11">
        <v>21</v>
      </c>
      <c r="F47" s="10">
        <f>IF(G47="",0,(($G$9-G47+1)/$G$9)*100)</f>
        <v>34.615384615384613</v>
      </c>
      <c r="G47" s="11">
        <v>18</v>
      </c>
      <c r="H47" s="10">
        <f>IF(I47="",0,(($I$9-I47+1)/$I$9)*100)</f>
        <v>0</v>
      </c>
      <c r="I47" s="9">
        <v>20</v>
      </c>
      <c r="J47" s="10">
        <f>IF(K47="",0,(($K$9-K47+1)/$K$9)*100)</f>
        <v>0</v>
      </c>
      <c r="K47" s="22"/>
      <c r="L47" s="10">
        <f>IF(M47="",0,(($M$9-M47+1)/$M$9)*100)</f>
        <v>0</v>
      </c>
      <c r="M47" s="22"/>
      <c r="N47" s="10">
        <f>IF(O47="",0,(($O$9-O47+1)/$O$9)*100)</f>
        <v>0</v>
      </c>
      <c r="O47" s="22"/>
      <c r="P47" s="25">
        <f>6-(COUNTIF(D47:O47,0))</f>
        <v>1</v>
      </c>
      <c r="Q47" s="25">
        <f>D47+F47+ H47+L47+N47</f>
        <v>34.615384615384613</v>
      </c>
      <c r="R47" s="26">
        <f>Q47</f>
        <v>34.615384615384613</v>
      </c>
      <c r="S47" s="15">
        <v>38</v>
      </c>
    </row>
    <row r="48" spans="1:19" x14ac:dyDescent="0.2">
      <c r="A48" s="15" t="s">
        <v>211</v>
      </c>
      <c r="B48" s="14" t="s">
        <v>212</v>
      </c>
      <c r="C48" s="15">
        <v>527</v>
      </c>
      <c r="D48" s="10">
        <f>IF(E48="",0,(($E$9-E48+1)/$E$9)*100)</f>
        <v>0</v>
      </c>
      <c r="E48" s="9">
        <v>21</v>
      </c>
      <c r="F48" s="10">
        <f>IF(G48="",0,(($G$9-G48+1)/$G$9)*100)</f>
        <v>0</v>
      </c>
      <c r="G48" s="11">
        <v>27</v>
      </c>
      <c r="H48" s="10">
        <f>IF(I48="",0,(($I$9-I48+1)/$I$9)*100)</f>
        <v>31.578947368421051</v>
      </c>
      <c r="I48" s="9">
        <v>14</v>
      </c>
      <c r="J48" s="10">
        <f>IF(K48="",0,(($K$9-K48+1)/$K$9)*100)</f>
        <v>0</v>
      </c>
      <c r="K48" s="22"/>
      <c r="L48" s="10">
        <f>IF(M48="",0,(($M$9-M48+1)/$M$9)*100)</f>
        <v>0</v>
      </c>
      <c r="M48" s="22"/>
      <c r="N48" s="10">
        <f>IF(O48="",0,(($O$9-O48+1)/$O$9)*100)</f>
        <v>0</v>
      </c>
      <c r="O48" s="22"/>
      <c r="P48" s="25">
        <f>6-(COUNTIF(D48:O48,0))</f>
        <v>1</v>
      </c>
      <c r="Q48" s="25">
        <f>D48+F48+ H48+L48+N48</f>
        <v>31.578947368421051</v>
      </c>
      <c r="R48" s="26">
        <f>Q48</f>
        <v>31.578947368421051</v>
      </c>
      <c r="S48" s="15">
        <v>39</v>
      </c>
    </row>
    <row r="49" spans="1:19" x14ac:dyDescent="0.2">
      <c r="A49" s="14" t="s">
        <v>149</v>
      </c>
      <c r="B49" s="14" t="s">
        <v>10</v>
      </c>
      <c r="C49" s="14">
        <v>414</v>
      </c>
      <c r="D49" s="10">
        <f>IF(E49="",0,(($E$9-E49+1)/$E$9)*100)</f>
        <v>30</v>
      </c>
      <c r="E49" s="9">
        <v>15</v>
      </c>
      <c r="F49" s="10">
        <f>IF(G49="",0,(($G$9-G49+1)/$G$9)*100)</f>
        <v>0</v>
      </c>
      <c r="G49" s="11">
        <v>27</v>
      </c>
      <c r="H49" s="10">
        <f>IF(I49="",0,(($I$9-I49+1)/$I$9)*100)</f>
        <v>0</v>
      </c>
      <c r="I49" s="9">
        <v>20</v>
      </c>
      <c r="J49" s="10">
        <f>IF(K49="",0,(($K$9-K49+1)/$K$9)*100)</f>
        <v>0</v>
      </c>
      <c r="K49" s="22"/>
      <c r="L49" s="10">
        <f>IF(M49="",0,(($M$9-M49+1)/$M$9)*100)</f>
        <v>0</v>
      </c>
      <c r="M49" s="22"/>
      <c r="N49" s="10">
        <f>IF(O49="",0,(($O$9-O49+1)/$O$9)*100)</f>
        <v>0</v>
      </c>
      <c r="O49" s="22"/>
      <c r="P49" s="25">
        <f>6-(COUNTIF(D49:O49,0))</f>
        <v>1</v>
      </c>
      <c r="Q49" s="25">
        <f>D49+F49+ H49+L49+N49</f>
        <v>30</v>
      </c>
      <c r="R49" s="26">
        <f>Q49</f>
        <v>30</v>
      </c>
      <c r="S49" s="15">
        <v>40</v>
      </c>
    </row>
    <row r="50" spans="1:19" x14ac:dyDescent="0.2">
      <c r="A50" s="14" t="s">
        <v>18</v>
      </c>
      <c r="B50" s="14" t="s">
        <v>19</v>
      </c>
      <c r="C50" s="14">
        <v>535</v>
      </c>
      <c r="D50" s="10">
        <f>IF(E50="",0,(($E$9-E50+1)/$E$9)*100)</f>
        <v>25</v>
      </c>
      <c r="E50" s="9">
        <v>16</v>
      </c>
      <c r="F50" s="10">
        <f>IF(G50="",0,(($G$9-G50+1)/$G$9)*100)</f>
        <v>0</v>
      </c>
      <c r="G50" s="11">
        <v>27</v>
      </c>
      <c r="H50" s="10">
        <f>IF(I50="",0,(($I$9-I50+1)/$I$9)*100)</f>
        <v>0</v>
      </c>
      <c r="I50" s="9">
        <v>20</v>
      </c>
      <c r="J50" s="10">
        <f>IF(K50="",0,(($K$9-K50+1)/$K$9)*100)</f>
        <v>0</v>
      </c>
      <c r="K50" s="22"/>
      <c r="L50" s="10">
        <f>IF(M50="",0,(($M$9-M50+1)/$M$9)*100)</f>
        <v>0</v>
      </c>
      <c r="M50" s="22"/>
      <c r="N50" s="10">
        <f>IF(O50="",0,(($O$9-O50+1)/$O$9)*100)</f>
        <v>0</v>
      </c>
      <c r="O50" s="22"/>
      <c r="P50" s="25">
        <f>6-(COUNTIF(D50:O50,0))</f>
        <v>1</v>
      </c>
      <c r="Q50" s="25">
        <f>D50+F50+ H50+L50+N50</f>
        <v>25</v>
      </c>
      <c r="R50" s="26">
        <f>Q50</f>
        <v>25</v>
      </c>
      <c r="S50" s="15">
        <v>41</v>
      </c>
    </row>
    <row r="51" spans="1:19" x14ac:dyDescent="0.2">
      <c r="A51" s="15" t="s">
        <v>76</v>
      </c>
      <c r="B51" s="14" t="s">
        <v>10</v>
      </c>
      <c r="C51" s="15">
        <v>543</v>
      </c>
      <c r="D51" s="10">
        <f>IF(E51="",0,(($E$9-E51+1)/$E$9)*100)</f>
        <v>20</v>
      </c>
      <c r="E51" s="9">
        <v>17</v>
      </c>
      <c r="F51" s="10">
        <f>IF(G51="",0,(($G$9-G51+1)/$G$9)*100)</f>
        <v>0</v>
      </c>
      <c r="G51" s="11">
        <v>27</v>
      </c>
      <c r="H51" s="10">
        <f>IF(I51="",0,(($I$9-I51+1)/$I$9)*100)</f>
        <v>0</v>
      </c>
      <c r="I51" s="9">
        <v>20</v>
      </c>
      <c r="J51" s="10">
        <f>IF(K51="",0,(($K$9-K51+1)/$K$9)*100)</f>
        <v>0</v>
      </c>
      <c r="K51" s="22"/>
      <c r="L51" s="10">
        <f>IF(M51="",0,(($M$9-M51+1)/$M$9)*100)</f>
        <v>0</v>
      </c>
      <c r="M51" s="22"/>
      <c r="N51" s="10">
        <f>IF(O51="",0,(($O$9-O51+1)/$O$9)*100)</f>
        <v>0</v>
      </c>
      <c r="O51" s="22"/>
      <c r="P51" s="25">
        <f>6-(COUNTIF(D51:O51,0))</f>
        <v>1</v>
      </c>
      <c r="Q51" s="25">
        <f>D51+F51+ H51+L51+N51</f>
        <v>20</v>
      </c>
      <c r="R51" s="26">
        <f>Q51</f>
        <v>20</v>
      </c>
      <c r="S51" s="15">
        <v>42</v>
      </c>
    </row>
    <row r="52" spans="1:19" x14ac:dyDescent="0.2">
      <c r="A52" s="14" t="s">
        <v>134</v>
      </c>
      <c r="B52" s="18" t="s">
        <v>24</v>
      </c>
      <c r="C52" s="14">
        <v>586</v>
      </c>
      <c r="D52" s="10">
        <f>IF(E52="",0,(($E$9-E52+1)/$E$9)*100)</f>
        <v>0</v>
      </c>
      <c r="E52" s="9">
        <v>21</v>
      </c>
      <c r="F52" s="10">
        <f>IF(G52="",0,(($G$9-G52+1)/$G$9)*100)</f>
        <v>19.230769230769234</v>
      </c>
      <c r="G52" s="11">
        <v>22</v>
      </c>
      <c r="H52" s="10">
        <f>IF(I52="",0,(($I$9-I52+1)/$I$9)*100)</f>
        <v>0</v>
      </c>
      <c r="I52" s="9">
        <v>20</v>
      </c>
      <c r="J52" s="10">
        <f>IF(K52="",0,(($K$9-K52+1)/$K$9)*100)</f>
        <v>0</v>
      </c>
      <c r="K52" s="22"/>
      <c r="L52" s="10">
        <f>IF(M52="",0,(($M$9-M52+1)/$M$9)*100)</f>
        <v>0</v>
      </c>
      <c r="M52" s="22"/>
      <c r="N52" s="10">
        <f>IF(O52="",0,(($O$9-O52+1)/$O$9)*100)</f>
        <v>0</v>
      </c>
      <c r="O52" s="22"/>
      <c r="P52" s="25">
        <f>6-(COUNTIF(D52:O52,0))</f>
        <v>1</v>
      </c>
      <c r="Q52" s="25">
        <f>D52+F52+ H52+L52+N52</f>
        <v>19.230769230769234</v>
      </c>
      <c r="R52" s="26">
        <f>Q52</f>
        <v>19.230769230769234</v>
      </c>
      <c r="S52" s="15">
        <v>43</v>
      </c>
    </row>
    <row r="53" spans="1:19" x14ac:dyDescent="0.2">
      <c r="A53" s="14" t="s">
        <v>53</v>
      </c>
      <c r="B53" s="18" t="s">
        <v>54</v>
      </c>
      <c r="C53" s="14">
        <v>394</v>
      </c>
      <c r="D53" s="10">
        <f>IF(E53="",0,(($E$9-E53+1)/$E$9)*100)</f>
        <v>0</v>
      </c>
      <c r="E53" s="9">
        <v>21</v>
      </c>
      <c r="F53" s="10">
        <f>IF(G53="",0,(($G$9-G53+1)/$G$9)*100)</f>
        <v>0</v>
      </c>
      <c r="G53" s="11">
        <v>27</v>
      </c>
      <c r="H53" s="10">
        <f>IF(I53="",0,(($I$9-I53+1)/$I$9)*100)</f>
        <v>15.789473684210526</v>
      </c>
      <c r="I53" s="9">
        <v>17</v>
      </c>
      <c r="J53" s="10">
        <f>IF(K53="",0,(($K$9-K53+1)/$K$9)*100)</f>
        <v>0</v>
      </c>
      <c r="K53" s="22"/>
      <c r="L53" s="10">
        <f>IF(M53="",0,(($M$9-M53+1)/$M$9)*100)</f>
        <v>0</v>
      </c>
      <c r="M53" s="22"/>
      <c r="N53" s="10">
        <f>IF(O53="",0,(($O$9-O53+1)/$O$9)*100)</f>
        <v>0</v>
      </c>
      <c r="O53" s="22"/>
      <c r="P53" s="25">
        <f>6-(COUNTIF(D53:O53,0))</f>
        <v>1</v>
      </c>
      <c r="Q53" s="25">
        <f>D53+F53+ H53+L53+N53</f>
        <v>15.789473684210526</v>
      </c>
      <c r="R53" s="26">
        <f>Q53</f>
        <v>15.789473684210526</v>
      </c>
      <c r="S53" s="15">
        <v>44</v>
      </c>
    </row>
    <row r="54" spans="1:19" x14ac:dyDescent="0.2">
      <c r="A54" s="14" t="s">
        <v>228</v>
      </c>
      <c r="B54" s="14" t="s">
        <v>202</v>
      </c>
      <c r="C54" s="14">
        <v>143</v>
      </c>
      <c r="D54" s="10">
        <f>IF(E54="",0,(($E$9-E54+1)/$E$9)*100)</f>
        <v>0</v>
      </c>
      <c r="E54" s="9">
        <v>21</v>
      </c>
      <c r="F54" s="10">
        <f>IF(G54="",0,(($G$9-G54+1)/$G$9)*100)</f>
        <v>15.384615384615385</v>
      </c>
      <c r="G54" s="11">
        <v>23</v>
      </c>
      <c r="H54" s="10">
        <f>IF(I54="",0,(($I$9-I54+1)/$I$9)*100)</f>
        <v>0</v>
      </c>
      <c r="I54" s="9">
        <v>20</v>
      </c>
      <c r="J54" s="10">
        <f>IF(K54="",0,(($K$9-K54+1)/$K$9)*100)</f>
        <v>0</v>
      </c>
      <c r="K54" s="22"/>
      <c r="L54" s="10">
        <f>IF(M54="",0,(($M$9-M54+1)/$M$9)*100)</f>
        <v>0</v>
      </c>
      <c r="M54" s="22"/>
      <c r="N54" s="10">
        <f>IF(O54="",0,(($O$9-O54+1)/$O$9)*100)</f>
        <v>0</v>
      </c>
      <c r="O54" s="22"/>
      <c r="P54" s="25">
        <f>6-(COUNTIF(D54:O54,0))</f>
        <v>1</v>
      </c>
      <c r="Q54" s="25">
        <f>D54+F54+ H54+L54+N54</f>
        <v>15.384615384615385</v>
      </c>
      <c r="R54" s="26">
        <f>Q54</f>
        <v>15.384615384615385</v>
      </c>
      <c r="S54" s="15">
        <v>45</v>
      </c>
    </row>
    <row r="55" spans="1:19" x14ac:dyDescent="0.2">
      <c r="A55" s="14" t="s">
        <v>51</v>
      </c>
      <c r="B55" s="14" t="s">
        <v>10</v>
      </c>
      <c r="C55" s="14">
        <v>364</v>
      </c>
      <c r="D55" s="10">
        <f>IF(E55="",0,(($E$9-E55+1)/$E$9)*100)</f>
        <v>10</v>
      </c>
      <c r="E55" s="9">
        <v>19</v>
      </c>
      <c r="F55" s="10">
        <f>IF(G55="",0,(($G$9-G55+1)/$G$9)*100)</f>
        <v>0</v>
      </c>
      <c r="G55" s="11">
        <v>27</v>
      </c>
      <c r="H55" s="10">
        <f>IF(I55="",0,(($I$9-I55+1)/$I$9)*100)</f>
        <v>0</v>
      </c>
      <c r="I55" s="9">
        <v>20</v>
      </c>
      <c r="J55" s="10">
        <f>IF(K55="",0,(($K$9-K55+1)/$K$9)*100)</f>
        <v>0</v>
      </c>
      <c r="K55" s="22"/>
      <c r="L55" s="10">
        <f>IF(M55="",0,(($M$9-M55+1)/$M$9)*100)</f>
        <v>0</v>
      </c>
      <c r="M55" s="22"/>
      <c r="N55" s="10">
        <f>IF(O55="",0,(($O$9-O55+1)/$O$9)*100)</f>
        <v>0</v>
      </c>
      <c r="O55" s="22"/>
      <c r="P55" s="25">
        <f>6-(COUNTIF(D55:O55,0))</f>
        <v>1</v>
      </c>
      <c r="Q55" s="25">
        <f>D55+F55+ H55+L55+N55</f>
        <v>10</v>
      </c>
      <c r="R55" s="26">
        <f>Q55</f>
        <v>10</v>
      </c>
      <c r="S55" s="15">
        <v>46</v>
      </c>
    </row>
    <row r="56" spans="1:19" x14ac:dyDescent="0.2">
      <c r="A56" s="14" t="s">
        <v>126</v>
      </c>
      <c r="B56" s="14" t="s">
        <v>24</v>
      </c>
      <c r="C56" s="14">
        <v>334</v>
      </c>
      <c r="D56" s="10">
        <f>IF(E56="",0,(($E$9-E56+1)/$E$9)*100)</f>
        <v>0</v>
      </c>
      <c r="E56" s="9">
        <v>21</v>
      </c>
      <c r="F56" s="10">
        <f>IF(G56="",0,(($G$9-G56+1)/$G$9)*100)</f>
        <v>7.6923076923076925</v>
      </c>
      <c r="G56" s="11">
        <v>25</v>
      </c>
      <c r="H56" s="10">
        <f>IF(I56="",0,(($I$9-I56+1)/$I$9)*100)</f>
        <v>0</v>
      </c>
      <c r="I56" s="9">
        <v>20</v>
      </c>
      <c r="J56" s="10">
        <f>IF(K56="",0,(($K$9-K56+1)/$K$9)*100)</f>
        <v>0</v>
      </c>
      <c r="K56" s="22"/>
      <c r="L56" s="10">
        <f>IF(M56="",0,(($M$9-M56+1)/$M$9)*100)</f>
        <v>0</v>
      </c>
      <c r="M56" s="22"/>
      <c r="N56" s="10">
        <f>IF(O56="",0,(($O$9-O56+1)/$O$9)*100)</f>
        <v>0</v>
      </c>
      <c r="O56" s="22"/>
      <c r="P56" s="25">
        <f>6-(COUNTIF(D56:O56,0))</f>
        <v>1</v>
      </c>
      <c r="Q56" s="25">
        <f>D56+F56+ H56+L56+N56</f>
        <v>7.6923076923076925</v>
      </c>
      <c r="R56" s="26">
        <f>Q56</f>
        <v>7.6923076923076925</v>
      </c>
      <c r="S56" s="15">
        <v>47</v>
      </c>
    </row>
    <row r="57" spans="1:19" x14ac:dyDescent="0.2">
      <c r="A57" s="14" t="s">
        <v>173</v>
      </c>
      <c r="B57" s="14" t="s">
        <v>142</v>
      </c>
      <c r="C57" s="14">
        <v>75</v>
      </c>
      <c r="D57" s="10">
        <f>IF(E57="",0,(($E$9-E57+1)/$E$9)*100)</f>
        <v>0</v>
      </c>
      <c r="E57" s="9">
        <v>21</v>
      </c>
      <c r="F57" s="10">
        <f>IF(G57="",0,(($G$9-G57+1)/$G$9)*100)</f>
        <v>7.6923076923076925</v>
      </c>
      <c r="G57" s="11">
        <v>25</v>
      </c>
      <c r="H57" s="10">
        <f>IF(I57="",0,(($I$9-I57+1)/$I$9)*100)</f>
        <v>0</v>
      </c>
      <c r="I57" s="9">
        <v>20</v>
      </c>
      <c r="J57" s="10">
        <f>IF(K57="",0,(($K$9-K57+1)/$K$9)*100)</f>
        <v>0</v>
      </c>
      <c r="K57" s="22"/>
      <c r="L57" s="10">
        <f>IF(M57="",0,(($M$9-M57+1)/$M$9)*100)</f>
        <v>0</v>
      </c>
      <c r="M57" s="22"/>
      <c r="N57" s="10">
        <f>IF(O57="",0,(($O$9-O57+1)/$O$9)*100)</f>
        <v>0</v>
      </c>
      <c r="O57" s="22"/>
      <c r="P57" s="25">
        <f>6-(COUNTIF(D57:O57,0))</f>
        <v>1</v>
      </c>
      <c r="Q57" s="25">
        <f>D57+F57+ H57+L57+N57</f>
        <v>7.6923076923076925</v>
      </c>
      <c r="R57" s="26">
        <f>Q57</f>
        <v>7.6923076923076925</v>
      </c>
      <c r="S57" s="15">
        <v>48</v>
      </c>
    </row>
    <row r="58" spans="1:19" x14ac:dyDescent="0.2">
      <c r="A58" s="14" t="s">
        <v>73</v>
      </c>
      <c r="B58" s="14" t="s">
        <v>24</v>
      </c>
      <c r="C58" s="15">
        <v>287</v>
      </c>
      <c r="D58" s="10">
        <f>IF(E58="",0,(($E$9-E58+1)/$E$9)*100)</f>
        <v>0</v>
      </c>
      <c r="E58" s="9">
        <v>21</v>
      </c>
      <c r="F58" s="10">
        <f>IF(G58="",0,(($G$9-G58+1)/$G$9)*100)</f>
        <v>0</v>
      </c>
      <c r="G58" s="11">
        <v>27</v>
      </c>
      <c r="H58" s="10">
        <f>IF(I58="",0,(($I$9-I58+1)/$I$9)*100)</f>
        <v>5.2631578947368416</v>
      </c>
      <c r="I58" s="9">
        <v>19</v>
      </c>
      <c r="J58" s="10">
        <f>IF(K58="",0,(($K$9-K58+1)/$K$9)*100)</f>
        <v>0</v>
      </c>
      <c r="K58" s="22"/>
      <c r="L58" s="10">
        <f>IF(M58="",0,(($M$9-M58+1)/$M$9)*100)</f>
        <v>0</v>
      </c>
      <c r="M58" s="22"/>
      <c r="N58" s="10">
        <f>IF(O58="",0,(($O$9-O58+1)/$O$9)*100)</f>
        <v>0</v>
      </c>
      <c r="O58" s="22"/>
      <c r="P58" s="25">
        <f>6-(COUNTIF(D58:O58,0))</f>
        <v>1</v>
      </c>
      <c r="Q58" s="25">
        <f>D58+F58+ H58+L58+N58</f>
        <v>5.2631578947368416</v>
      </c>
      <c r="R58" s="26">
        <f>Q58</f>
        <v>5.2631578947368416</v>
      </c>
      <c r="S58" s="15">
        <v>49</v>
      </c>
    </row>
    <row r="59" spans="1:19" hidden="1" x14ac:dyDescent="0.2">
      <c r="A59" s="14" t="s">
        <v>132</v>
      </c>
      <c r="B59" s="14" t="s">
        <v>133</v>
      </c>
      <c r="C59" s="14">
        <v>574</v>
      </c>
      <c r="D59" s="10">
        <f>IF(E59="",0,(($E$9-E59+1)/$E$9)*100)</f>
        <v>0</v>
      </c>
      <c r="E59" s="9">
        <v>21</v>
      </c>
      <c r="F59" s="10">
        <f>IF(G59="",0,(($G$9-G59+1)/$G$9)*100)</f>
        <v>0</v>
      </c>
      <c r="G59" s="11">
        <v>27</v>
      </c>
      <c r="H59" s="10">
        <f>IF(I59="",0,(($I$9-I59+1)/$I$9)*100)</f>
        <v>0</v>
      </c>
      <c r="I59" s="9">
        <v>20</v>
      </c>
      <c r="J59" s="10">
        <f>IF(K59="",0,(($K$9-K59+1)/$K$9)*100)</f>
        <v>0</v>
      </c>
      <c r="K59" s="22"/>
      <c r="L59" s="10">
        <f>IF(M59="",0,(($M$9-M59+1)/$M$9)*100)</f>
        <v>0</v>
      </c>
      <c r="M59" s="22"/>
      <c r="N59" s="10">
        <f>IF(O59="",0,(($O$9-O59+1)/$O$9)*100)</f>
        <v>0</v>
      </c>
      <c r="O59" s="22"/>
      <c r="P59" s="25">
        <f t="shared" ref="P11:P74" si="0">6-(COUNTIF(D59:O59,0))</f>
        <v>0</v>
      </c>
      <c r="Q59" s="25">
        <f>D59+F59+ H59+L59+N59</f>
        <v>0</v>
      </c>
      <c r="R59" s="26">
        <f>Q59</f>
        <v>0</v>
      </c>
      <c r="S59" s="15">
        <v>50</v>
      </c>
    </row>
    <row r="60" spans="1:19" hidden="1" x14ac:dyDescent="0.2">
      <c r="A60" s="14" t="s">
        <v>15</v>
      </c>
      <c r="B60" s="14" t="s">
        <v>181</v>
      </c>
      <c r="C60" s="14">
        <v>113</v>
      </c>
      <c r="D60" s="10">
        <f>IF(E60="",0,(($E$9-E60+1)/$E$9)*100)</f>
        <v>0</v>
      </c>
      <c r="E60" s="9">
        <v>21</v>
      </c>
      <c r="F60" s="10">
        <f>IF(G60="",0,(($G$9-G60+1)/$G$9)*100)</f>
        <v>0</v>
      </c>
      <c r="G60" s="11">
        <v>27</v>
      </c>
      <c r="H60" s="10">
        <f>IF(I60="",0,(($I$9-I60+1)/$I$9)*100)</f>
        <v>0</v>
      </c>
      <c r="I60" s="9">
        <v>20</v>
      </c>
      <c r="J60" s="10">
        <f>IF(K60="",0,(($K$9-K60+1)/$K$9)*100)</f>
        <v>0</v>
      </c>
      <c r="K60" s="22"/>
      <c r="L60" s="10">
        <f>IF(M60="",0,(($M$9-M60+1)/$M$9)*100)</f>
        <v>0</v>
      </c>
      <c r="M60" s="22"/>
      <c r="N60" s="10">
        <f>IF(O60="",0,(($O$9-O60+1)/$O$9)*100)</f>
        <v>0</v>
      </c>
      <c r="O60" s="22"/>
      <c r="P60" s="25">
        <f t="shared" si="0"/>
        <v>0</v>
      </c>
      <c r="Q60" s="25">
        <f>D60+F60+ H60+L60+N60</f>
        <v>0</v>
      </c>
      <c r="R60" s="26">
        <f>Q60</f>
        <v>0</v>
      </c>
      <c r="S60" s="15">
        <v>51</v>
      </c>
    </row>
    <row r="61" spans="1:19" hidden="1" x14ac:dyDescent="0.2">
      <c r="A61" s="14" t="s">
        <v>201</v>
      </c>
      <c r="B61" s="14" t="s">
        <v>41</v>
      </c>
      <c r="C61" s="14">
        <v>550</v>
      </c>
      <c r="D61" s="10">
        <f>IF(E61="",0,(($E$9-E61+1)/$E$9)*100)</f>
        <v>0</v>
      </c>
      <c r="E61" s="9">
        <v>21</v>
      </c>
      <c r="F61" s="10">
        <f>IF(G61="",0,(($G$9-G61+1)/$G$9)*100)</f>
        <v>0</v>
      </c>
      <c r="G61" s="11">
        <v>27</v>
      </c>
      <c r="H61" s="10">
        <f>IF(I61="",0,(($I$9-I61+1)/$I$9)*100)</f>
        <v>0</v>
      </c>
      <c r="I61" s="9">
        <v>20</v>
      </c>
      <c r="J61" s="10">
        <f>IF(K61="",0,(($K$9-K61+1)/$K$9)*100)</f>
        <v>0</v>
      </c>
      <c r="K61" s="22"/>
      <c r="L61" s="10">
        <f>IF(M61="",0,(($M$9-M61+1)/$M$9)*100)</f>
        <v>0</v>
      </c>
      <c r="M61" s="22"/>
      <c r="N61" s="10">
        <f>IF(O61="",0,(($O$9-O61+1)/$O$9)*100)</f>
        <v>0</v>
      </c>
      <c r="O61" s="22"/>
      <c r="P61" s="25">
        <f t="shared" si="0"/>
        <v>0</v>
      </c>
      <c r="Q61" s="25">
        <f>D61+F61+ H61+L61+N61</f>
        <v>0</v>
      </c>
      <c r="R61" s="26">
        <f>Q61</f>
        <v>0</v>
      </c>
      <c r="S61" s="15">
        <v>52</v>
      </c>
    </row>
    <row r="62" spans="1:19" hidden="1" x14ac:dyDescent="0.2">
      <c r="A62" s="14" t="s">
        <v>33</v>
      </c>
      <c r="B62" s="14" t="s">
        <v>24</v>
      </c>
      <c r="C62" s="14">
        <v>474</v>
      </c>
      <c r="D62" s="10">
        <f>IF(E62="",0,(($E$9-E62+1)/$E$9)*100)</f>
        <v>0</v>
      </c>
      <c r="E62" s="9">
        <v>21</v>
      </c>
      <c r="F62" s="10">
        <f>IF(G62="",0,(($G$9-G62+1)/$G$9)*100)</f>
        <v>0</v>
      </c>
      <c r="G62" s="11">
        <v>27</v>
      </c>
      <c r="H62" s="10">
        <f>IF(I62="",0,(($I$9-I62+1)/$I$9)*100)</f>
        <v>0</v>
      </c>
      <c r="I62" s="9">
        <v>20</v>
      </c>
      <c r="J62" s="10">
        <f>IF(K62="",0,(($K$9-K62+1)/$K$9)*100)</f>
        <v>0</v>
      </c>
      <c r="K62" s="22"/>
      <c r="L62" s="10">
        <f>IF(M62="",0,(($M$9-M62+1)/$M$9)*100)</f>
        <v>0</v>
      </c>
      <c r="M62" s="22"/>
      <c r="N62" s="10">
        <f>IF(O62="",0,(($O$9-O62+1)/$O$9)*100)</f>
        <v>0</v>
      </c>
      <c r="O62" s="22"/>
      <c r="P62" s="25">
        <f t="shared" si="0"/>
        <v>0</v>
      </c>
      <c r="Q62" s="25">
        <f>D62+F62+ H62+L62+N62</f>
        <v>0</v>
      </c>
      <c r="R62" s="26">
        <f>Q62</f>
        <v>0</v>
      </c>
      <c r="S62" s="15">
        <v>53</v>
      </c>
    </row>
    <row r="63" spans="1:19" hidden="1" x14ac:dyDescent="0.2">
      <c r="A63" s="14" t="s">
        <v>9</v>
      </c>
      <c r="B63" s="14" t="s">
        <v>10</v>
      </c>
      <c r="C63" s="14">
        <v>302</v>
      </c>
      <c r="D63" s="10">
        <f>IF(E63="",0,(($E$9-E63+1)/$E$9)*100)</f>
        <v>0</v>
      </c>
      <c r="E63" s="9">
        <v>21</v>
      </c>
      <c r="F63" s="10">
        <f>IF(G63="",0,(($G$9-G63+1)/$G$9)*100)</f>
        <v>0</v>
      </c>
      <c r="G63" s="11">
        <v>27</v>
      </c>
      <c r="H63" s="10">
        <f>IF(I63="",0,(($I$9-I63+1)/$I$9)*100)</f>
        <v>0</v>
      </c>
      <c r="I63" s="9">
        <v>20</v>
      </c>
      <c r="J63" s="10">
        <f>IF(K63="",0,(($K$9-K63+1)/$K$9)*100)</f>
        <v>0</v>
      </c>
      <c r="K63" s="22"/>
      <c r="L63" s="10">
        <f>IF(M63="",0,(($M$9-M63+1)/$M$9)*100)</f>
        <v>0</v>
      </c>
      <c r="M63" s="22"/>
      <c r="N63" s="10">
        <f>IF(O63="",0,(($O$9-O63+1)/$O$9)*100)</f>
        <v>0</v>
      </c>
      <c r="O63" s="22"/>
      <c r="P63" s="25">
        <f t="shared" si="0"/>
        <v>0</v>
      </c>
      <c r="Q63" s="25">
        <f>D63+F63+ H63+L63+N63</f>
        <v>0</v>
      </c>
      <c r="R63" s="26">
        <f>Q63</f>
        <v>0</v>
      </c>
      <c r="S63" s="15">
        <v>54</v>
      </c>
    </row>
    <row r="64" spans="1:19" hidden="1" x14ac:dyDescent="0.2">
      <c r="A64" s="14" t="s">
        <v>111</v>
      </c>
      <c r="B64" s="18" t="s">
        <v>19</v>
      </c>
      <c r="C64" s="14">
        <v>265</v>
      </c>
      <c r="D64" s="10">
        <f>IF(E64="",0,(($E$9-E64+1)/$E$9)*100)</f>
        <v>0</v>
      </c>
      <c r="E64" s="9">
        <v>21</v>
      </c>
      <c r="F64" s="10">
        <f>IF(G64="",0,(($G$9-G64+1)/$G$9)*100)</f>
        <v>0</v>
      </c>
      <c r="G64" s="11">
        <v>27</v>
      </c>
      <c r="H64" s="10">
        <f>IF(I64="",0,(($I$9-I64+1)/$I$9)*100)</f>
        <v>0</v>
      </c>
      <c r="I64" s="9">
        <v>20</v>
      </c>
      <c r="J64" s="10">
        <f>IF(K64="",0,(($K$9-K64+1)/$K$9)*100)</f>
        <v>0</v>
      </c>
      <c r="K64" s="22"/>
      <c r="L64" s="10">
        <f>IF(M64="",0,(($M$9-M64+1)/$M$9)*100)</f>
        <v>0</v>
      </c>
      <c r="M64" s="22"/>
      <c r="N64" s="10">
        <f>IF(O64="",0,(($O$9-O64+1)/$O$9)*100)</f>
        <v>0</v>
      </c>
      <c r="O64" s="22"/>
      <c r="P64" s="25">
        <f t="shared" si="0"/>
        <v>0</v>
      </c>
      <c r="Q64" s="25">
        <f>D64+F64+ H64+L64+N64</f>
        <v>0</v>
      </c>
      <c r="R64" s="26">
        <f>Q64</f>
        <v>0</v>
      </c>
      <c r="S64" s="15">
        <v>55</v>
      </c>
    </row>
    <row r="65" spans="1:19" hidden="1" x14ac:dyDescent="0.2">
      <c r="A65" s="14" t="s">
        <v>175</v>
      </c>
      <c r="B65" s="14" t="s">
        <v>185</v>
      </c>
      <c r="C65" s="14">
        <v>556</v>
      </c>
      <c r="D65" s="10">
        <f>IF(E65="",0,(($E$9-E65+1)/$E$9)*100)</f>
        <v>0</v>
      </c>
      <c r="E65" s="9">
        <v>21</v>
      </c>
      <c r="F65" s="10">
        <f>IF(G65="",0,(($G$9-G65+1)/$G$9)*100)</f>
        <v>0</v>
      </c>
      <c r="G65" s="11">
        <v>27</v>
      </c>
      <c r="H65" s="10">
        <f>IF(I65="",0,(($I$9-I65+1)/$I$9)*100)</f>
        <v>0</v>
      </c>
      <c r="I65" s="9">
        <v>20</v>
      </c>
      <c r="J65" s="10">
        <f>IF(K65="",0,(($K$9-K65+1)/$K$9)*100)</f>
        <v>0</v>
      </c>
      <c r="K65" s="22"/>
      <c r="L65" s="10">
        <f>IF(M65="",0,(($M$9-M65+1)/$M$9)*100)</f>
        <v>0</v>
      </c>
      <c r="M65" s="22"/>
      <c r="N65" s="10">
        <f>IF(O65="",0,(($O$9-O65+1)/$O$9)*100)</f>
        <v>0</v>
      </c>
      <c r="O65" s="22"/>
      <c r="P65" s="25">
        <f t="shared" si="0"/>
        <v>0</v>
      </c>
      <c r="Q65" s="25">
        <f>D65+F65+ H65+L65+N65</f>
        <v>0</v>
      </c>
      <c r="R65" s="26">
        <f>Q65</f>
        <v>0</v>
      </c>
      <c r="S65" s="15">
        <v>56</v>
      </c>
    </row>
    <row r="66" spans="1:19" hidden="1" x14ac:dyDescent="0.2">
      <c r="A66" s="14" t="s">
        <v>74</v>
      </c>
      <c r="B66" s="14" t="s">
        <v>24</v>
      </c>
      <c r="C66" s="14">
        <v>483</v>
      </c>
      <c r="D66" s="10">
        <f>IF(E66="",0,(($E$9-E66+1)/$E$9)*100)</f>
        <v>0</v>
      </c>
      <c r="E66" s="9">
        <v>21</v>
      </c>
      <c r="F66" s="10">
        <f>IF(G66="",0,(($G$9-G66+1)/$G$9)*100)</f>
        <v>0</v>
      </c>
      <c r="G66" s="11">
        <v>27</v>
      </c>
      <c r="H66" s="10">
        <f>IF(I66="",0,(($I$9-I66+1)/$I$9)*100)</f>
        <v>0</v>
      </c>
      <c r="I66" s="9">
        <v>20</v>
      </c>
      <c r="J66" s="10">
        <f>IF(K66="",0,(($K$9-K66+1)/$K$9)*100)</f>
        <v>0</v>
      </c>
      <c r="K66" s="22"/>
      <c r="L66" s="10">
        <f>IF(M66="",0,(($M$9-M66+1)/$M$9)*100)</f>
        <v>0</v>
      </c>
      <c r="M66" s="22"/>
      <c r="N66" s="10">
        <f>IF(O66="",0,(($O$9-O66+1)/$O$9)*100)</f>
        <v>0</v>
      </c>
      <c r="O66" s="22"/>
      <c r="P66" s="25">
        <f t="shared" si="0"/>
        <v>0</v>
      </c>
      <c r="Q66" s="25">
        <f>D66+F66+ H66+L66+N66</f>
        <v>0</v>
      </c>
      <c r="R66" s="26">
        <f>Q66</f>
        <v>0</v>
      </c>
      <c r="S66" s="15">
        <v>57</v>
      </c>
    </row>
    <row r="67" spans="1:19" hidden="1" x14ac:dyDescent="0.2">
      <c r="A67" s="14" t="s">
        <v>179</v>
      </c>
      <c r="B67" s="14" t="s">
        <v>180</v>
      </c>
      <c r="C67" s="19">
        <v>588</v>
      </c>
      <c r="D67" s="10">
        <f>IF(E67="",0,(($E$9-E67+1)/$E$9)*100)</f>
        <v>0</v>
      </c>
      <c r="E67" s="9">
        <v>21</v>
      </c>
      <c r="F67" s="10">
        <f>IF(G67="",0,(($G$9-G67+1)/$G$9)*100)</f>
        <v>0</v>
      </c>
      <c r="G67" s="11">
        <v>27</v>
      </c>
      <c r="H67" s="10">
        <f>IF(I67="",0,(($I$9-I67+1)/$I$9)*100)</f>
        <v>0</v>
      </c>
      <c r="I67" s="9">
        <v>20</v>
      </c>
      <c r="J67" s="10">
        <f>IF(K67="",0,(($K$9-K67+1)/$K$9)*100)</f>
        <v>0</v>
      </c>
      <c r="K67" s="22"/>
      <c r="L67" s="10">
        <f>IF(M67="",0,(($M$9-M67+1)/$M$9)*100)</f>
        <v>0</v>
      </c>
      <c r="M67" s="22"/>
      <c r="N67" s="10">
        <f>IF(O67="",0,(($O$9-O67+1)/$O$9)*100)</f>
        <v>0</v>
      </c>
      <c r="O67" s="22"/>
      <c r="P67" s="25">
        <f t="shared" si="0"/>
        <v>0</v>
      </c>
      <c r="Q67" s="25">
        <f>D67+F67+ H67+L67+N67</f>
        <v>0</v>
      </c>
      <c r="R67" s="26">
        <f>Q67</f>
        <v>0</v>
      </c>
      <c r="S67" s="15">
        <v>58</v>
      </c>
    </row>
    <row r="68" spans="1:19" hidden="1" x14ac:dyDescent="0.2">
      <c r="A68" s="14" t="s">
        <v>150</v>
      </c>
      <c r="B68" s="14" t="s">
        <v>151</v>
      </c>
      <c r="C68" s="14">
        <v>350</v>
      </c>
      <c r="D68" s="10">
        <f>IF(E68="",0,(($E$9-E68+1)/$E$9)*100)</f>
        <v>0</v>
      </c>
      <c r="E68" s="9">
        <v>21</v>
      </c>
      <c r="F68" s="10">
        <f>IF(G68="",0,(($G$9-G68+1)/$G$9)*100)</f>
        <v>0</v>
      </c>
      <c r="G68" s="11">
        <v>27</v>
      </c>
      <c r="H68" s="10">
        <f>IF(I68="",0,(($I$9-I68+1)/$I$9)*100)</f>
        <v>0</v>
      </c>
      <c r="I68" s="9">
        <v>20</v>
      </c>
      <c r="J68" s="10">
        <f>IF(K68="",0,(($K$9-K68+1)/$K$9)*100)</f>
        <v>0</v>
      </c>
      <c r="K68" s="22"/>
      <c r="L68" s="10">
        <f>IF(M68="",0,(($M$9-M68+1)/$M$9)*100)</f>
        <v>0</v>
      </c>
      <c r="M68" s="22"/>
      <c r="N68" s="10">
        <f>IF(O68="",0,(($O$9-O68+1)/$O$9)*100)</f>
        <v>0</v>
      </c>
      <c r="O68" s="22"/>
      <c r="P68" s="25">
        <f t="shared" si="0"/>
        <v>0</v>
      </c>
      <c r="Q68" s="25">
        <f>D68+F68+ H68+L68+N68</f>
        <v>0</v>
      </c>
      <c r="R68" s="26">
        <f>Q68</f>
        <v>0</v>
      </c>
      <c r="S68" s="15">
        <v>59</v>
      </c>
    </row>
    <row r="69" spans="1:19" hidden="1" x14ac:dyDescent="0.2">
      <c r="A69" s="14" t="s">
        <v>192</v>
      </c>
      <c r="B69" s="14" t="s">
        <v>193</v>
      </c>
      <c r="C69" s="15">
        <v>367</v>
      </c>
      <c r="D69" s="10">
        <f>IF(E69="",0,(($E$9-E69+1)/$E$9)*100)</f>
        <v>0</v>
      </c>
      <c r="E69" s="9">
        <v>21</v>
      </c>
      <c r="F69" s="10">
        <f>IF(G69="",0,(($G$9-G69+1)/$G$9)*100)</f>
        <v>0</v>
      </c>
      <c r="G69" s="11">
        <v>27</v>
      </c>
      <c r="H69" s="10">
        <f>IF(I69="",0,(($I$9-I69+1)/$I$9)*100)</f>
        <v>0</v>
      </c>
      <c r="I69" s="9">
        <v>20</v>
      </c>
      <c r="J69" s="10">
        <f>IF(K69="",0,(($K$9-K69+1)/$K$9)*100)</f>
        <v>0</v>
      </c>
      <c r="K69" s="22"/>
      <c r="L69" s="10">
        <f>IF(M69="",0,(($M$9-M69+1)/$M$9)*100)</f>
        <v>0</v>
      </c>
      <c r="M69" s="22"/>
      <c r="N69" s="10">
        <f>IF(O69="",0,(($O$9-O69+1)/$O$9)*100)</f>
        <v>0</v>
      </c>
      <c r="O69" s="22"/>
      <c r="P69" s="25">
        <f t="shared" si="0"/>
        <v>0</v>
      </c>
      <c r="Q69" s="25">
        <f>D69+F69+ H69+L69+N69</f>
        <v>0</v>
      </c>
      <c r="R69" s="26">
        <f>Q69</f>
        <v>0</v>
      </c>
      <c r="S69" s="15">
        <v>60</v>
      </c>
    </row>
    <row r="70" spans="1:19" hidden="1" x14ac:dyDescent="0.2">
      <c r="A70" s="14" t="s">
        <v>186</v>
      </c>
      <c r="B70" s="14" t="s">
        <v>37</v>
      </c>
      <c r="C70" s="14">
        <v>590</v>
      </c>
      <c r="D70" s="10">
        <f>IF(E70="",0,(($E$9-E70+1)/$E$9)*100)</f>
        <v>0</v>
      </c>
      <c r="E70" s="9">
        <v>21</v>
      </c>
      <c r="F70" s="10">
        <f>IF(G70="",0,(($G$9-G70+1)/$G$9)*100)</f>
        <v>0</v>
      </c>
      <c r="G70" s="11">
        <v>27</v>
      </c>
      <c r="H70" s="10">
        <f>IF(I70="",0,(($I$9-I70+1)/$I$9)*100)</f>
        <v>0</v>
      </c>
      <c r="I70" s="9">
        <v>20</v>
      </c>
      <c r="J70" s="10">
        <f>IF(K70="",0,(($K$9-K70+1)/$K$9)*100)</f>
        <v>0</v>
      </c>
      <c r="K70" s="22"/>
      <c r="L70" s="10">
        <f>IF(M70="",0,(($M$9-M70+1)/$M$9)*100)</f>
        <v>0</v>
      </c>
      <c r="M70" s="22"/>
      <c r="N70" s="10">
        <f>IF(O70="",0,(($O$9-O70+1)/$O$9)*100)</f>
        <v>0</v>
      </c>
      <c r="O70" s="22"/>
      <c r="P70" s="25">
        <f t="shared" si="0"/>
        <v>0</v>
      </c>
      <c r="Q70" s="25">
        <f>D70+F70+ H70+L70+N70</f>
        <v>0</v>
      </c>
      <c r="R70" s="26">
        <f>Q70</f>
        <v>0</v>
      </c>
      <c r="S70" s="15">
        <v>61</v>
      </c>
    </row>
    <row r="71" spans="1:19" hidden="1" x14ac:dyDescent="0.2">
      <c r="A71" s="14" t="s">
        <v>147</v>
      </c>
      <c r="B71" s="14" t="s">
        <v>216</v>
      </c>
      <c r="C71" s="14">
        <v>567</v>
      </c>
      <c r="D71" s="10">
        <f>IF(E71="",0,(($E$9-E71+1)/$E$9)*100)</f>
        <v>0</v>
      </c>
      <c r="E71" s="9">
        <v>21</v>
      </c>
      <c r="F71" s="10">
        <f>IF(G71="",0,(($G$9-G71+1)/$G$9)*100)</f>
        <v>0</v>
      </c>
      <c r="G71" s="11">
        <v>27</v>
      </c>
      <c r="H71" s="10">
        <f>IF(I71="",0,(($I$9-I71+1)/$I$9)*100)</f>
        <v>0</v>
      </c>
      <c r="I71" s="9">
        <v>20</v>
      </c>
      <c r="J71" s="10">
        <f>IF(K71="",0,(($K$9-K71+1)/$K$9)*100)</f>
        <v>0</v>
      </c>
      <c r="K71" s="22"/>
      <c r="L71" s="10">
        <f>IF(M71="",0,(($M$9-M71+1)/$M$9)*100)</f>
        <v>0</v>
      </c>
      <c r="M71" s="22"/>
      <c r="N71" s="10">
        <f>IF(O71="",0,(($O$9-O71+1)/$O$9)*100)</f>
        <v>0</v>
      </c>
      <c r="O71" s="22"/>
      <c r="P71" s="25">
        <f t="shared" si="0"/>
        <v>0</v>
      </c>
      <c r="Q71" s="25">
        <f>D71+F71+ H71+L71+N71</f>
        <v>0</v>
      </c>
      <c r="R71" s="26">
        <f>Q71</f>
        <v>0</v>
      </c>
      <c r="S71" s="15">
        <v>62</v>
      </c>
    </row>
    <row r="72" spans="1:19" hidden="1" x14ac:dyDescent="0.2">
      <c r="A72" s="14" t="s">
        <v>196</v>
      </c>
      <c r="B72" s="14" t="s">
        <v>41</v>
      </c>
      <c r="C72" s="14">
        <v>552</v>
      </c>
      <c r="D72" s="10">
        <f>IF(E72="",0,(($E$9-E72+1)/$E$9)*100)</f>
        <v>0</v>
      </c>
      <c r="E72" s="9">
        <v>21</v>
      </c>
      <c r="F72" s="10">
        <f>IF(G72="",0,(($G$9-G72+1)/$G$9)*100)</f>
        <v>0</v>
      </c>
      <c r="G72" s="11">
        <v>27</v>
      </c>
      <c r="H72" s="10">
        <f>IF(I72="",0,(($I$9-I72+1)/$I$9)*100)</f>
        <v>0</v>
      </c>
      <c r="I72" s="9">
        <v>20</v>
      </c>
      <c r="J72" s="10">
        <f>IF(K72="",0,(($K$9-K72+1)/$K$9)*100)</f>
        <v>0</v>
      </c>
      <c r="K72" s="22"/>
      <c r="L72" s="10">
        <f>IF(M72="",0,(($M$9-M72+1)/$M$9)*100)</f>
        <v>0</v>
      </c>
      <c r="M72" s="22"/>
      <c r="N72" s="10">
        <f>IF(O72="",0,(($O$9-O72+1)/$O$9)*100)</f>
        <v>0</v>
      </c>
      <c r="O72" s="22"/>
      <c r="P72" s="25">
        <f t="shared" si="0"/>
        <v>0</v>
      </c>
      <c r="Q72" s="25">
        <f>D72+F72+ H72+L72+N72</f>
        <v>0</v>
      </c>
      <c r="R72" s="26">
        <f>Q72</f>
        <v>0</v>
      </c>
      <c r="S72" s="15">
        <v>63</v>
      </c>
    </row>
    <row r="73" spans="1:19" hidden="1" x14ac:dyDescent="0.2">
      <c r="A73" s="17" t="s">
        <v>66</v>
      </c>
      <c r="B73" s="14" t="s">
        <v>169</v>
      </c>
      <c r="C73" s="19">
        <v>315</v>
      </c>
      <c r="D73" s="10">
        <f>IF(E73="",0,(($E$9-E73+1)/$E$9)*100)</f>
        <v>0</v>
      </c>
      <c r="E73" s="9">
        <v>21</v>
      </c>
      <c r="F73" s="10">
        <f>IF(G73="",0,(($G$9-G73+1)/$G$9)*100)</f>
        <v>0</v>
      </c>
      <c r="G73" s="11">
        <v>27</v>
      </c>
      <c r="H73" s="10">
        <f>IF(I73="",0,(($I$9-I73+1)/$I$9)*100)</f>
        <v>0</v>
      </c>
      <c r="I73" s="9">
        <v>20</v>
      </c>
      <c r="J73" s="10">
        <f>IF(K73="",0,(($K$9-K73+1)/$K$9)*100)</f>
        <v>0</v>
      </c>
      <c r="K73" s="22"/>
      <c r="L73" s="10">
        <f>IF(M73="",0,(($M$9-M73+1)/$M$9)*100)</f>
        <v>0</v>
      </c>
      <c r="M73" s="22"/>
      <c r="N73" s="10">
        <f>IF(O73="",0,(($O$9-O73+1)/$O$9)*100)</f>
        <v>0</v>
      </c>
      <c r="O73" s="22"/>
      <c r="P73" s="25">
        <f t="shared" si="0"/>
        <v>0</v>
      </c>
      <c r="Q73" s="25">
        <f>D73+F73+ H73+L73+N73</f>
        <v>0</v>
      </c>
      <c r="R73" s="26">
        <f>Q73</f>
        <v>0</v>
      </c>
      <c r="S73" s="15">
        <v>64</v>
      </c>
    </row>
    <row r="74" spans="1:19" hidden="1" x14ac:dyDescent="0.2">
      <c r="A74" s="14" t="s">
        <v>14</v>
      </c>
      <c r="B74" s="14" t="s">
        <v>185</v>
      </c>
      <c r="C74" s="14">
        <v>547</v>
      </c>
      <c r="D74" s="10">
        <f>IF(E74="",0,(($E$9-E74+1)/$E$9)*100)</f>
        <v>0</v>
      </c>
      <c r="E74" s="9">
        <v>21</v>
      </c>
      <c r="F74" s="10">
        <f>IF(G74="",0,(($G$9-G74+1)/$G$9)*100)</f>
        <v>0</v>
      </c>
      <c r="G74" s="11">
        <v>27</v>
      </c>
      <c r="H74" s="10">
        <f>IF(I74="",0,(($I$9-I74+1)/$I$9)*100)</f>
        <v>0</v>
      </c>
      <c r="I74" s="9">
        <v>20</v>
      </c>
      <c r="J74" s="10">
        <f>IF(K74="",0,(($K$9-K74+1)/$K$9)*100)</f>
        <v>0</v>
      </c>
      <c r="K74" s="22"/>
      <c r="L74" s="10">
        <f>IF(M74="",0,(($M$9-M74+1)/$M$9)*100)</f>
        <v>0</v>
      </c>
      <c r="M74" s="22"/>
      <c r="N74" s="10">
        <f>IF(O74="",0,(($O$9-O74+1)/$O$9)*100)</f>
        <v>0</v>
      </c>
      <c r="O74" s="22"/>
      <c r="P74" s="25">
        <f t="shared" si="0"/>
        <v>0</v>
      </c>
      <c r="Q74" s="25">
        <f>D74+F74+ H74+L74+N74</f>
        <v>0</v>
      </c>
      <c r="R74" s="26">
        <f>Q74</f>
        <v>0</v>
      </c>
      <c r="S74" s="15">
        <v>65</v>
      </c>
    </row>
    <row r="75" spans="1:19" hidden="1" x14ac:dyDescent="0.2">
      <c r="A75" s="14" t="s">
        <v>68</v>
      </c>
      <c r="B75" s="14" t="s">
        <v>57</v>
      </c>
      <c r="C75" s="15">
        <v>186</v>
      </c>
      <c r="D75" s="10">
        <f>IF(E75="",0,(($E$9-E75+1)/$E$9)*100)</f>
        <v>0</v>
      </c>
      <c r="E75" s="9">
        <v>21</v>
      </c>
      <c r="F75" s="10">
        <f>IF(G75="",0,(($G$9-G75+1)/$G$9)*100)</f>
        <v>0</v>
      </c>
      <c r="G75" s="11">
        <v>27</v>
      </c>
      <c r="H75" s="10">
        <f>IF(I75="",0,(($I$9-I75+1)/$I$9)*100)</f>
        <v>0</v>
      </c>
      <c r="I75" s="9">
        <v>20</v>
      </c>
      <c r="J75" s="10">
        <f>IF(K75="",0,(($K$9-K75+1)/$K$9)*100)</f>
        <v>0</v>
      </c>
      <c r="K75" s="22"/>
      <c r="L75" s="10">
        <f>IF(M75="",0,(($M$9-M75+1)/$M$9)*100)</f>
        <v>0</v>
      </c>
      <c r="M75" s="22"/>
      <c r="N75" s="10">
        <f>IF(O75="",0,(($O$9-O75+1)/$O$9)*100)</f>
        <v>0</v>
      </c>
      <c r="O75" s="22"/>
      <c r="P75" s="25">
        <f t="shared" ref="P75:P138" si="1">6-(COUNTIF(D75:O75,0))</f>
        <v>0</v>
      </c>
      <c r="Q75" s="25">
        <f>D75+F75+ H75+L75+N75</f>
        <v>0</v>
      </c>
      <c r="R75" s="26">
        <f>Q75</f>
        <v>0</v>
      </c>
      <c r="S75" s="15">
        <v>66</v>
      </c>
    </row>
    <row r="76" spans="1:19" hidden="1" x14ac:dyDescent="0.2">
      <c r="A76" s="18" t="s">
        <v>22</v>
      </c>
      <c r="B76" s="14" t="s">
        <v>10</v>
      </c>
      <c r="C76" s="15">
        <v>548</v>
      </c>
      <c r="D76" s="10">
        <f>IF(E76="",0,(($E$9-E76+1)/$E$9)*100)</f>
        <v>0</v>
      </c>
      <c r="E76" s="9">
        <v>21</v>
      </c>
      <c r="F76" s="10">
        <f>IF(G76="",0,(($G$9-G76+1)/$G$9)*100)</f>
        <v>0</v>
      </c>
      <c r="G76" s="11">
        <v>27</v>
      </c>
      <c r="H76" s="10">
        <f>IF(I76="",0,(($I$9-I76+1)/$I$9)*100)</f>
        <v>0</v>
      </c>
      <c r="I76" s="9">
        <v>20</v>
      </c>
      <c r="J76" s="10">
        <f>IF(K76="",0,(($K$9-K76+1)/$K$9)*100)</f>
        <v>0</v>
      </c>
      <c r="K76" s="22"/>
      <c r="L76" s="10">
        <f>IF(M76="",0,(($M$9-M76+1)/$M$9)*100)</f>
        <v>0</v>
      </c>
      <c r="M76" s="22"/>
      <c r="N76" s="10">
        <f>IF(O76="",0,(($O$9-O76+1)/$O$9)*100)</f>
        <v>0</v>
      </c>
      <c r="O76" s="22"/>
      <c r="P76" s="25">
        <f t="shared" si="1"/>
        <v>0</v>
      </c>
      <c r="Q76" s="25">
        <f>D76+F76+ H76+L76+N76</f>
        <v>0</v>
      </c>
      <c r="R76" s="26">
        <f>Q76</f>
        <v>0</v>
      </c>
      <c r="S76" s="15">
        <v>67</v>
      </c>
    </row>
    <row r="77" spans="1:19" hidden="1" x14ac:dyDescent="0.2">
      <c r="A77" s="14" t="s">
        <v>206</v>
      </c>
      <c r="B77" s="14" t="s">
        <v>207</v>
      </c>
      <c r="C77" s="14">
        <v>550</v>
      </c>
      <c r="D77" s="10">
        <f>IF(E77="",0,(($E$9-E77+1)/$E$9)*100)</f>
        <v>0</v>
      </c>
      <c r="E77" s="9">
        <v>21</v>
      </c>
      <c r="F77" s="10">
        <f>IF(G77="",0,(($G$9-G77+1)/$G$9)*100)</f>
        <v>0</v>
      </c>
      <c r="G77" s="11">
        <v>27</v>
      </c>
      <c r="H77" s="10">
        <f>IF(I77="",0,(($I$9-I77+1)/$I$9)*100)</f>
        <v>0</v>
      </c>
      <c r="I77" s="9">
        <v>20</v>
      </c>
      <c r="J77" s="10">
        <f>IF(K77="",0,(($K$9-K77+1)/$K$9)*100)</f>
        <v>0</v>
      </c>
      <c r="K77" s="22"/>
      <c r="L77" s="10">
        <f>IF(M77="",0,(($M$9-M77+1)/$M$9)*100)</f>
        <v>0</v>
      </c>
      <c r="M77" s="22"/>
      <c r="N77" s="10">
        <f>IF(O77="",0,(($O$9-O77+1)/$O$9)*100)</f>
        <v>0</v>
      </c>
      <c r="O77" s="22"/>
      <c r="P77" s="25">
        <f t="shared" si="1"/>
        <v>0</v>
      </c>
      <c r="Q77" s="25">
        <f>D77+F77+ H77+L77+N77</f>
        <v>0</v>
      </c>
      <c r="R77" s="26">
        <f>Q77</f>
        <v>0</v>
      </c>
      <c r="S77" s="15">
        <v>68</v>
      </c>
    </row>
    <row r="78" spans="1:19" hidden="1" x14ac:dyDescent="0.2">
      <c r="A78" s="14" t="s">
        <v>128</v>
      </c>
      <c r="B78" s="14" t="s">
        <v>24</v>
      </c>
      <c r="C78" s="14">
        <v>200</v>
      </c>
      <c r="D78" s="10">
        <f>IF(E78="",0,(($E$9-E78+1)/$E$9)*100)</f>
        <v>0</v>
      </c>
      <c r="E78" s="9">
        <v>21</v>
      </c>
      <c r="F78" s="10">
        <f>IF(G78="",0,(($G$9-G78+1)/$G$9)*100)</f>
        <v>0</v>
      </c>
      <c r="G78" s="11">
        <v>27</v>
      </c>
      <c r="H78" s="10">
        <f>IF(I78="",0,(($I$9-I78+1)/$I$9)*100)</f>
        <v>0</v>
      </c>
      <c r="I78" s="9">
        <v>20</v>
      </c>
      <c r="J78" s="10">
        <f>IF(K78="",0,(($K$9-K78+1)/$K$9)*100)</f>
        <v>0</v>
      </c>
      <c r="K78" s="22"/>
      <c r="L78" s="10">
        <f>IF(M78="",0,(($M$9-M78+1)/$M$9)*100)</f>
        <v>0</v>
      </c>
      <c r="M78" s="22"/>
      <c r="N78" s="10">
        <f>IF(O78="",0,(($O$9-O78+1)/$O$9)*100)</f>
        <v>0</v>
      </c>
      <c r="O78" s="22"/>
      <c r="P78" s="25">
        <f t="shared" si="1"/>
        <v>0</v>
      </c>
      <c r="Q78" s="25">
        <f>D78+F78+ H78+L78+N78</f>
        <v>0</v>
      </c>
      <c r="R78" s="26">
        <f>Q78</f>
        <v>0</v>
      </c>
      <c r="S78" s="15">
        <v>69</v>
      </c>
    </row>
    <row r="79" spans="1:19" hidden="1" x14ac:dyDescent="0.2">
      <c r="A79" s="14" t="s">
        <v>112</v>
      </c>
      <c r="B79" s="14" t="s">
        <v>7</v>
      </c>
      <c r="C79" s="14">
        <v>97</v>
      </c>
      <c r="D79" s="10">
        <f>IF(E79="",0,(($E$9-E79+1)/$E$9)*100)</f>
        <v>0</v>
      </c>
      <c r="E79" s="9">
        <v>21</v>
      </c>
      <c r="F79" s="10">
        <f>IF(G79="",0,(($G$9-G79+1)/$G$9)*100)</f>
        <v>0</v>
      </c>
      <c r="G79" s="11">
        <v>27</v>
      </c>
      <c r="H79" s="10">
        <f>IF(I79="",0,(($I$9-I79+1)/$I$9)*100)</f>
        <v>0</v>
      </c>
      <c r="I79" s="9">
        <v>20</v>
      </c>
      <c r="J79" s="10">
        <f>IF(K79="",0,(($K$9-K79+1)/$K$9)*100)</f>
        <v>0</v>
      </c>
      <c r="K79" s="22"/>
      <c r="L79" s="10">
        <f>IF(M79="",0,(($M$9-M79+1)/$M$9)*100)</f>
        <v>0</v>
      </c>
      <c r="M79" s="22"/>
      <c r="N79" s="10">
        <f>IF(O79="",0,(($O$9-O79+1)/$O$9)*100)</f>
        <v>0</v>
      </c>
      <c r="O79" s="22"/>
      <c r="P79" s="25">
        <f t="shared" si="1"/>
        <v>0</v>
      </c>
      <c r="Q79" s="25">
        <f>D79+F79+ H79+L79+N79</f>
        <v>0</v>
      </c>
      <c r="R79" s="26">
        <f>Q79</f>
        <v>0</v>
      </c>
      <c r="S79" s="15">
        <v>70</v>
      </c>
    </row>
    <row r="80" spans="1:19" hidden="1" x14ac:dyDescent="0.2">
      <c r="A80" s="18" t="s">
        <v>129</v>
      </c>
      <c r="B80" s="14" t="s">
        <v>185</v>
      </c>
      <c r="C80" s="15">
        <v>568</v>
      </c>
      <c r="D80" s="10">
        <f>IF(E80="",0,(($E$9-E80+1)/$E$9)*100)</f>
        <v>0</v>
      </c>
      <c r="E80" s="9">
        <v>21</v>
      </c>
      <c r="F80" s="10">
        <f>IF(G80="",0,(($G$9-G80+1)/$G$9)*100)</f>
        <v>0</v>
      </c>
      <c r="G80" s="11">
        <v>27</v>
      </c>
      <c r="H80" s="10">
        <f>IF(I80="",0,(($I$9-I80+1)/$I$9)*100)</f>
        <v>0</v>
      </c>
      <c r="I80" s="9">
        <v>20</v>
      </c>
      <c r="J80" s="10">
        <f>IF(K80="",0,(($K$9-K80+1)/$K$9)*100)</f>
        <v>0</v>
      </c>
      <c r="K80" s="22"/>
      <c r="L80" s="10">
        <f>IF(M80="",0,(($M$9-M80+1)/$M$9)*100)</f>
        <v>0</v>
      </c>
      <c r="M80" s="22"/>
      <c r="N80" s="10">
        <f>IF(O80="",0,(($O$9-O80+1)/$O$9)*100)</f>
        <v>0</v>
      </c>
      <c r="O80" s="22"/>
      <c r="P80" s="25">
        <f t="shared" si="1"/>
        <v>0</v>
      </c>
      <c r="Q80" s="25">
        <f>D80+F80+ H80+L80+N80</f>
        <v>0</v>
      </c>
      <c r="R80" s="26">
        <f>Q80</f>
        <v>0</v>
      </c>
      <c r="S80" s="15">
        <v>71</v>
      </c>
    </row>
    <row r="81" spans="1:19" hidden="1" x14ac:dyDescent="0.2">
      <c r="A81" s="14" t="s">
        <v>87</v>
      </c>
      <c r="B81" s="14" t="s">
        <v>10</v>
      </c>
      <c r="C81" s="19">
        <v>7</v>
      </c>
      <c r="D81" s="10">
        <f>IF(E81="",0,(($E$9-E81+1)/$E$9)*100)</f>
        <v>0</v>
      </c>
      <c r="E81" s="9">
        <v>21</v>
      </c>
      <c r="F81" s="10">
        <f>IF(G81="",0,(($G$9-G81+1)/$G$9)*100)</f>
        <v>0</v>
      </c>
      <c r="G81" s="11">
        <v>27</v>
      </c>
      <c r="H81" s="10">
        <f>IF(I81="",0,(($I$9-I81+1)/$I$9)*100)</f>
        <v>0</v>
      </c>
      <c r="I81" s="9">
        <v>20</v>
      </c>
      <c r="J81" s="10">
        <f>IF(K81="",0,(($K$9-K81+1)/$K$9)*100)</f>
        <v>0</v>
      </c>
      <c r="K81" s="22"/>
      <c r="L81" s="10">
        <f>IF(M81="",0,(($M$9-M81+1)/$M$9)*100)</f>
        <v>0</v>
      </c>
      <c r="M81" s="22"/>
      <c r="N81" s="10">
        <f>IF(O81="",0,(($O$9-O81+1)/$O$9)*100)</f>
        <v>0</v>
      </c>
      <c r="O81" s="22"/>
      <c r="P81" s="25">
        <f t="shared" si="1"/>
        <v>0</v>
      </c>
      <c r="Q81" s="25">
        <f>D81+F81+ H81+L81+N81</f>
        <v>0</v>
      </c>
      <c r="R81" s="26">
        <f>Q81</f>
        <v>0</v>
      </c>
      <c r="S81" s="15">
        <v>72</v>
      </c>
    </row>
    <row r="82" spans="1:19" hidden="1" x14ac:dyDescent="0.2">
      <c r="A82" s="14" t="s">
        <v>213</v>
      </c>
      <c r="B82" s="14" t="s">
        <v>13</v>
      </c>
      <c r="C82" s="15">
        <v>598</v>
      </c>
      <c r="D82" s="10">
        <f>IF(E82="",0,(($E$9-E82+1)/$E$9)*100)</f>
        <v>0</v>
      </c>
      <c r="E82" s="9">
        <v>21</v>
      </c>
      <c r="F82" s="10">
        <f>IF(G82="",0,(($G$9-G82+1)/$G$9)*100)</f>
        <v>0</v>
      </c>
      <c r="G82" s="11">
        <v>27</v>
      </c>
      <c r="H82" s="10">
        <f>IF(I82="",0,(($I$9-I82+1)/$I$9)*100)</f>
        <v>0</v>
      </c>
      <c r="I82" s="9">
        <v>20</v>
      </c>
      <c r="J82" s="10">
        <f>IF(K82="",0,(($K$9-K82+1)/$K$9)*100)</f>
        <v>0</v>
      </c>
      <c r="K82" s="22"/>
      <c r="L82" s="10">
        <f>IF(M82="",0,(($M$9-M82+1)/$M$9)*100)</f>
        <v>0</v>
      </c>
      <c r="M82" s="22"/>
      <c r="N82" s="10">
        <f>IF(O82="",0,(($O$9-O82+1)/$O$9)*100)</f>
        <v>0</v>
      </c>
      <c r="O82" s="22"/>
      <c r="P82" s="25">
        <f t="shared" si="1"/>
        <v>0</v>
      </c>
      <c r="Q82" s="25">
        <f>D82+F82+ H82+L82+N82</f>
        <v>0</v>
      </c>
      <c r="R82" s="26">
        <f>Q82</f>
        <v>0</v>
      </c>
      <c r="S82" s="15">
        <v>73</v>
      </c>
    </row>
    <row r="83" spans="1:19" hidden="1" x14ac:dyDescent="0.2">
      <c r="A83" s="14" t="s">
        <v>159</v>
      </c>
      <c r="B83" s="14" t="s">
        <v>10</v>
      </c>
      <c r="C83" s="14">
        <v>583</v>
      </c>
      <c r="D83" s="10">
        <f>IF(E83="",0,(($E$9-E83+1)/$E$9)*100)</f>
        <v>0</v>
      </c>
      <c r="E83" s="9">
        <v>21</v>
      </c>
      <c r="F83" s="10">
        <f>IF(G83="",0,(($G$9-G83+1)/$G$9)*100)</f>
        <v>0</v>
      </c>
      <c r="G83" s="11">
        <v>27</v>
      </c>
      <c r="H83" s="10">
        <f>IF(I83="",0,(($I$9-I83+1)/$I$9)*100)</f>
        <v>0</v>
      </c>
      <c r="I83" s="9">
        <v>20</v>
      </c>
      <c r="J83" s="10">
        <f>IF(K83="",0,(($K$9-K83+1)/$K$9)*100)</f>
        <v>0</v>
      </c>
      <c r="K83" s="22"/>
      <c r="L83" s="10">
        <f>IF(M83="",0,(($M$9-M83+1)/$M$9)*100)</f>
        <v>0</v>
      </c>
      <c r="M83" s="22"/>
      <c r="N83" s="10">
        <f>IF(O83="",0,(($O$9-O83+1)/$O$9)*100)</f>
        <v>0</v>
      </c>
      <c r="O83" s="22"/>
      <c r="P83" s="25">
        <f t="shared" si="1"/>
        <v>0</v>
      </c>
      <c r="Q83" s="25">
        <f>D83+F83+ H83+L83+N83</f>
        <v>0</v>
      </c>
      <c r="R83" s="26">
        <f>Q83</f>
        <v>0</v>
      </c>
      <c r="S83" s="15">
        <v>74</v>
      </c>
    </row>
    <row r="84" spans="1:19" hidden="1" x14ac:dyDescent="0.2">
      <c r="A84" s="15" t="s">
        <v>43</v>
      </c>
      <c r="B84" s="14" t="s">
        <v>41</v>
      </c>
      <c r="C84" s="15">
        <v>367</v>
      </c>
      <c r="D84" s="10">
        <f>IF(E84="",0,(($E$9-E84+1)/$E$9)*100)</f>
        <v>0</v>
      </c>
      <c r="E84" s="9">
        <v>21</v>
      </c>
      <c r="F84" s="10">
        <f>IF(G84="",0,(($G$9-G84+1)/$G$9)*100)</f>
        <v>0</v>
      </c>
      <c r="G84" s="11">
        <v>27</v>
      </c>
      <c r="H84" s="10">
        <f>IF(I84="",0,(($I$9-I84+1)/$I$9)*100)</f>
        <v>0</v>
      </c>
      <c r="I84" s="9">
        <v>20</v>
      </c>
      <c r="J84" s="10">
        <f>IF(K84="",0,(($K$9-K84+1)/$K$9)*100)</f>
        <v>0</v>
      </c>
      <c r="K84" s="22"/>
      <c r="L84" s="10">
        <f>IF(M84="",0,(($M$9-M84+1)/$M$9)*100)</f>
        <v>0</v>
      </c>
      <c r="M84" s="22"/>
      <c r="N84" s="10">
        <f>IF(O84="",0,(($O$9-O84+1)/$O$9)*100)</f>
        <v>0</v>
      </c>
      <c r="O84" s="22"/>
      <c r="P84" s="25">
        <f t="shared" si="1"/>
        <v>0</v>
      </c>
      <c r="Q84" s="25">
        <f>D84+F84+ H84+L84+N84</f>
        <v>0</v>
      </c>
      <c r="R84" s="26">
        <f>Q84</f>
        <v>0</v>
      </c>
      <c r="S84" s="15">
        <v>75</v>
      </c>
    </row>
    <row r="85" spans="1:19" hidden="1" x14ac:dyDescent="0.2">
      <c r="A85" s="15" t="s">
        <v>71</v>
      </c>
      <c r="B85" s="15" t="s">
        <v>41</v>
      </c>
      <c r="C85" s="15">
        <v>550</v>
      </c>
      <c r="D85" s="10">
        <f>IF(E85="",0,(($E$9-E85+1)/$E$9)*100)</f>
        <v>0</v>
      </c>
      <c r="E85" s="9">
        <v>21</v>
      </c>
      <c r="F85" s="10">
        <f>IF(G85="",0,(($G$9-G85+1)/$G$9)*100)</f>
        <v>0</v>
      </c>
      <c r="G85" s="11">
        <v>27</v>
      </c>
      <c r="H85" s="10">
        <f>IF(I85="",0,(($I$9-I85+1)/$I$9)*100)</f>
        <v>0</v>
      </c>
      <c r="I85" s="9">
        <v>20</v>
      </c>
      <c r="J85" s="10">
        <f>IF(K85="",0,(($K$9-K85+1)/$K$9)*100)</f>
        <v>0</v>
      </c>
      <c r="K85" s="22"/>
      <c r="L85" s="10">
        <f>IF(M85="",0,(($M$9-M85+1)/$M$9)*100)</f>
        <v>0</v>
      </c>
      <c r="M85" s="22"/>
      <c r="N85" s="10">
        <f>IF(O85="",0,(($O$9-O85+1)/$O$9)*100)</f>
        <v>0</v>
      </c>
      <c r="O85" s="22"/>
      <c r="P85" s="25">
        <f t="shared" si="1"/>
        <v>0</v>
      </c>
      <c r="Q85" s="25">
        <f>D85+F85+ H85+L85+N85</f>
        <v>0</v>
      </c>
      <c r="R85" s="26">
        <f>Q85</f>
        <v>0</v>
      </c>
      <c r="S85" s="15">
        <v>76</v>
      </c>
    </row>
    <row r="86" spans="1:19" hidden="1" x14ac:dyDescent="0.2">
      <c r="A86" s="14" t="s">
        <v>94</v>
      </c>
      <c r="B86" s="14" t="s">
        <v>10</v>
      </c>
      <c r="C86" s="14">
        <v>250</v>
      </c>
      <c r="D86" s="10">
        <f>IF(E86="",0,(($E$9-E86+1)/$E$9)*100)</f>
        <v>0</v>
      </c>
      <c r="E86" s="9">
        <v>21</v>
      </c>
      <c r="F86" s="10">
        <f>IF(G86="",0,(($G$9-G86+1)/$G$9)*100)</f>
        <v>0</v>
      </c>
      <c r="G86" s="11">
        <v>27</v>
      </c>
      <c r="H86" s="10">
        <f>IF(I86="",0,(($I$9-I86+1)/$I$9)*100)</f>
        <v>0</v>
      </c>
      <c r="I86" s="9">
        <v>20</v>
      </c>
      <c r="J86" s="10">
        <f>IF(K86="",0,(($K$9-K86+1)/$K$9)*100)</f>
        <v>0</v>
      </c>
      <c r="K86" s="22"/>
      <c r="L86" s="10">
        <f>IF(M86="",0,(($M$9-M86+1)/$M$9)*100)</f>
        <v>0</v>
      </c>
      <c r="M86" s="22"/>
      <c r="N86" s="10">
        <f>IF(O86="",0,(($O$9-O86+1)/$O$9)*100)</f>
        <v>0</v>
      </c>
      <c r="O86" s="22"/>
      <c r="P86" s="25">
        <f t="shared" si="1"/>
        <v>0</v>
      </c>
      <c r="Q86" s="25">
        <f>D86+F86+ H86+L86+N86</f>
        <v>0</v>
      </c>
      <c r="R86" s="26">
        <f>Q86</f>
        <v>0</v>
      </c>
      <c r="S86" s="15">
        <v>77</v>
      </c>
    </row>
    <row r="87" spans="1:19" hidden="1" x14ac:dyDescent="0.2">
      <c r="A87" s="14" t="s">
        <v>82</v>
      </c>
      <c r="B87" s="14" t="s">
        <v>83</v>
      </c>
      <c r="C87" s="14">
        <v>396</v>
      </c>
      <c r="D87" s="10">
        <f>IF(E87="",0,(($E$9-E87+1)/$E$9)*100)</f>
        <v>0</v>
      </c>
      <c r="E87" s="9">
        <v>21</v>
      </c>
      <c r="F87" s="10">
        <f>IF(G87="",0,(($G$9-G87+1)/$G$9)*100)</f>
        <v>0</v>
      </c>
      <c r="G87" s="11">
        <v>27</v>
      </c>
      <c r="H87" s="10">
        <f>IF(I87="",0,(($I$9-I87+1)/$I$9)*100)</f>
        <v>0</v>
      </c>
      <c r="I87" s="9">
        <v>20</v>
      </c>
      <c r="J87" s="10">
        <f>IF(K87="",0,(($K$9-K87+1)/$K$9)*100)</f>
        <v>0</v>
      </c>
      <c r="K87" s="22"/>
      <c r="L87" s="10">
        <f>IF(M87="",0,(($M$9-M87+1)/$M$9)*100)</f>
        <v>0</v>
      </c>
      <c r="M87" s="22"/>
      <c r="N87" s="10">
        <f>IF(O87="",0,(($O$9-O87+1)/$O$9)*100)</f>
        <v>0</v>
      </c>
      <c r="O87" s="22"/>
      <c r="P87" s="25">
        <f t="shared" si="1"/>
        <v>0</v>
      </c>
      <c r="Q87" s="25">
        <f>D87+F87+ H87+L87+N87</f>
        <v>0</v>
      </c>
      <c r="R87" s="26">
        <f>Q87</f>
        <v>0</v>
      </c>
      <c r="S87" s="15">
        <v>78</v>
      </c>
    </row>
    <row r="88" spans="1:19" hidden="1" x14ac:dyDescent="0.2">
      <c r="A88" s="14" t="s">
        <v>117</v>
      </c>
      <c r="B88" s="14" t="s">
        <v>118</v>
      </c>
      <c r="C88" s="14">
        <v>502</v>
      </c>
      <c r="D88" s="10">
        <f>IF(E88="",0,(($E$9-E88+1)/$E$9)*100)</f>
        <v>0</v>
      </c>
      <c r="E88" s="9">
        <v>21</v>
      </c>
      <c r="F88" s="10">
        <f>IF(G88="",0,(($G$9-G88+1)/$G$9)*100)</f>
        <v>0</v>
      </c>
      <c r="G88" s="11">
        <v>27</v>
      </c>
      <c r="H88" s="10">
        <f>IF(I88="",0,(($I$9-I88+1)/$I$9)*100)</f>
        <v>0</v>
      </c>
      <c r="I88" s="9">
        <v>20</v>
      </c>
      <c r="J88" s="10">
        <f>IF(K88="",0,(($K$9-K88+1)/$K$9)*100)</f>
        <v>0</v>
      </c>
      <c r="K88" s="22"/>
      <c r="L88" s="10">
        <f>IF(M88="",0,(($M$9-M88+1)/$M$9)*100)</f>
        <v>0</v>
      </c>
      <c r="M88" s="22"/>
      <c r="N88" s="10">
        <f>IF(O88="",0,(($O$9-O88+1)/$O$9)*100)</f>
        <v>0</v>
      </c>
      <c r="O88" s="22"/>
      <c r="P88" s="25">
        <f t="shared" si="1"/>
        <v>0</v>
      </c>
      <c r="Q88" s="25">
        <f>D88+F88+ H88+L88+N88</f>
        <v>0</v>
      </c>
      <c r="R88" s="26">
        <f>Q88</f>
        <v>0</v>
      </c>
      <c r="S88" s="15">
        <v>79</v>
      </c>
    </row>
    <row r="89" spans="1:19" hidden="1" x14ac:dyDescent="0.2">
      <c r="A89" s="14" t="s">
        <v>56</v>
      </c>
      <c r="B89" s="14" t="s">
        <v>57</v>
      </c>
      <c r="C89" s="14">
        <v>542</v>
      </c>
      <c r="D89" s="10">
        <f>IF(E89="",0,(($E$9-E89+1)/$E$9)*100)</f>
        <v>0</v>
      </c>
      <c r="E89" s="9">
        <v>21</v>
      </c>
      <c r="F89" s="10">
        <f>IF(G89="",0,(($G$9-G89+1)/$G$9)*100)</f>
        <v>0</v>
      </c>
      <c r="G89" s="11">
        <v>27</v>
      </c>
      <c r="H89" s="10">
        <f>IF(I89="",0,(($I$9-I89+1)/$I$9)*100)</f>
        <v>0</v>
      </c>
      <c r="I89" s="9">
        <v>20</v>
      </c>
      <c r="J89" s="10">
        <f>IF(K89="",0,(($K$9-K89+1)/$K$9)*100)</f>
        <v>0</v>
      </c>
      <c r="K89" s="22"/>
      <c r="L89" s="10">
        <f>IF(M89="",0,(($M$9-M89+1)/$M$9)*100)</f>
        <v>0</v>
      </c>
      <c r="M89" s="22"/>
      <c r="N89" s="10">
        <f>IF(O89="",0,(($O$9-O89+1)/$O$9)*100)</f>
        <v>0</v>
      </c>
      <c r="O89" s="22"/>
      <c r="P89" s="25">
        <f t="shared" si="1"/>
        <v>0</v>
      </c>
      <c r="Q89" s="25">
        <f>D89+F89+ H89+L89+N89</f>
        <v>0</v>
      </c>
      <c r="R89" s="26">
        <f>Q89</f>
        <v>0</v>
      </c>
      <c r="S89" s="15">
        <v>80</v>
      </c>
    </row>
    <row r="90" spans="1:19" hidden="1" x14ac:dyDescent="0.2">
      <c r="A90" s="17" t="s">
        <v>52</v>
      </c>
      <c r="B90" s="15" t="s">
        <v>37</v>
      </c>
      <c r="C90" s="17">
        <v>289</v>
      </c>
      <c r="D90" s="10">
        <f>IF(E90="",0,(($E$9-E90+1)/$E$9)*100)</f>
        <v>0</v>
      </c>
      <c r="E90" s="9">
        <v>21</v>
      </c>
      <c r="F90" s="10">
        <f>IF(G90="",0,(($G$9-G90+1)/$G$9)*100)</f>
        <v>0</v>
      </c>
      <c r="G90" s="11">
        <v>27</v>
      </c>
      <c r="H90" s="10">
        <f>IF(I90="",0,(($I$9-I90+1)/$I$9)*100)</f>
        <v>0</v>
      </c>
      <c r="I90" s="9">
        <v>20</v>
      </c>
      <c r="J90" s="10">
        <f>IF(K90="",0,(($K$9-K90+1)/$K$9)*100)</f>
        <v>0</v>
      </c>
      <c r="K90" s="22"/>
      <c r="L90" s="10">
        <f>IF(M90="",0,(($M$9-M90+1)/$M$9)*100)</f>
        <v>0</v>
      </c>
      <c r="M90" s="22"/>
      <c r="N90" s="10">
        <f>IF(O90="",0,(($O$9-O90+1)/$O$9)*100)</f>
        <v>0</v>
      </c>
      <c r="O90" s="22"/>
      <c r="P90" s="25">
        <f t="shared" si="1"/>
        <v>0</v>
      </c>
      <c r="Q90" s="25">
        <f>D90+F90+ H90+L90+N90</f>
        <v>0</v>
      </c>
      <c r="R90" s="26">
        <f>Q90</f>
        <v>0</v>
      </c>
      <c r="S90" s="15">
        <v>81</v>
      </c>
    </row>
    <row r="91" spans="1:19" hidden="1" x14ac:dyDescent="0.2">
      <c r="A91" s="14" t="s">
        <v>141</v>
      </c>
      <c r="B91" s="14" t="s">
        <v>142</v>
      </c>
      <c r="C91" s="14">
        <v>385</v>
      </c>
      <c r="D91" s="10">
        <f>IF(E91="",0,(($E$9-E91+1)/$E$9)*100)</f>
        <v>0</v>
      </c>
      <c r="E91" s="9">
        <v>21</v>
      </c>
      <c r="F91" s="10">
        <f>IF(G91="",0,(($G$9-G91+1)/$G$9)*100)</f>
        <v>0</v>
      </c>
      <c r="G91" s="11">
        <v>27</v>
      </c>
      <c r="H91" s="10">
        <f>IF(I91="",0,(($I$9-I91+1)/$I$9)*100)</f>
        <v>0</v>
      </c>
      <c r="I91" s="9">
        <v>20</v>
      </c>
      <c r="J91" s="10">
        <f>IF(K91="",0,(($K$9-K91+1)/$K$9)*100)</f>
        <v>0</v>
      </c>
      <c r="K91" s="22"/>
      <c r="L91" s="10">
        <f>IF(M91="",0,(($M$9-M91+1)/$M$9)*100)</f>
        <v>0</v>
      </c>
      <c r="M91" s="22"/>
      <c r="N91" s="10">
        <f>IF(O91="",0,(($O$9-O91+1)/$O$9)*100)</f>
        <v>0</v>
      </c>
      <c r="O91" s="22"/>
      <c r="P91" s="25">
        <f t="shared" si="1"/>
        <v>0</v>
      </c>
      <c r="Q91" s="25">
        <f>D91+F91+ H91+L91+N91</f>
        <v>0</v>
      </c>
      <c r="R91" s="26">
        <f>Q91</f>
        <v>0</v>
      </c>
      <c r="S91" s="15">
        <v>82</v>
      </c>
    </row>
    <row r="92" spans="1:19" hidden="1" x14ac:dyDescent="0.2">
      <c r="A92" s="14" t="s">
        <v>121</v>
      </c>
      <c r="B92" s="14" t="s">
        <v>185</v>
      </c>
      <c r="C92" s="15">
        <v>545</v>
      </c>
      <c r="D92" s="10">
        <f>IF(E92="",0,(($E$9-E92+1)/$E$9)*100)</f>
        <v>0</v>
      </c>
      <c r="E92" s="9">
        <v>21</v>
      </c>
      <c r="F92" s="10">
        <f>IF(G92="",0,(($G$9-G92+1)/$G$9)*100)</f>
        <v>0</v>
      </c>
      <c r="G92" s="11">
        <v>27</v>
      </c>
      <c r="H92" s="10">
        <f>IF(I92="",0,(($I$9-I92+1)/$I$9)*100)</f>
        <v>0</v>
      </c>
      <c r="I92" s="9">
        <v>20</v>
      </c>
      <c r="J92" s="10">
        <f>IF(K92="",0,(($K$9-K92+1)/$K$9)*100)</f>
        <v>0</v>
      </c>
      <c r="K92" s="22"/>
      <c r="L92" s="10">
        <f>IF(M92="",0,(($M$9-M92+1)/$M$9)*100)</f>
        <v>0</v>
      </c>
      <c r="M92" s="22"/>
      <c r="N92" s="10">
        <f>IF(O92="",0,(($O$9-O92+1)/$O$9)*100)</f>
        <v>0</v>
      </c>
      <c r="O92" s="22"/>
      <c r="P92" s="25">
        <f t="shared" si="1"/>
        <v>0</v>
      </c>
      <c r="Q92" s="25">
        <f>D92+F92+ H92+L92+N92</f>
        <v>0</v>
      </c>
      <c r="R92" s="26">
        <f>Q92</f>
        <v>0</v>
      </c>
      <c r="S92" s="15">
        <v>83</v>
      </c>
    </row>
    <row r="93" spans="1:19" hidden="1" x14ac:dyDescent="0.2">
      <c r="A93" s="14" t="s">
        <v>204</v>
      </c>
      <c r="B93" s="14" t="s">
        <v>205</v>
      </c>
      <c r="C93" s="14">
        <v>305</v>
      </c>
      <c r="D93" s="10">
        <f>IF(E93="",0,(($E$9-E93+1)/$E$9)*100)</f>
        <v>0</v>
      </c>
      <c r="E93" s="9">
        <v>21</v>
      </c>
      <c r="F93" s="10">
        <f>IF(G93="",0,(($G$9-G93+1)/$G$9)*100)</f>
        <v>0</v>
      </c>
      <c r="G93" s="11">
        <v>27</v>
      </c>
      <c r="H93" s="10">
        <f>IF(I93="",0,(($I$9-I93+1)/$I$9)*100)</f>
        <v>0</v>
      </c>
      <c r="I93" s="9">
        <v>20</v>
      </c>
      <c r="J93" s="10">
        <f>IF(K93="",0,(($K$9-K93+1)/$K$9)*100)</f>
        <v>0</v>
      </c>
      <c r="K93" s="22"/>
      <c r="L93" s="10">
        <f>IF(M93="",0,(($M$9-M93+1)/$M$9)*100)</f>
        <v>0</v>
      </c>
      <c r="M93" s="22"/>
      <c r="N93" s="10">
        <f>IF(O93="",0,(($O$9-O93+1)/$O$9)*100)</f>
        <v>0</v>
      </c>
      <c r="O93" s="22"/>
      <c r="P93" s="25">
        <f t="shared" si="1"/>
        <v>0</v>
      </c>
      <c r="Q93" s="25">
        <f>D93+F93+ H93+L93+N93</f>
        <v>0</v>
      </c>
      <c r="R93" s="26">
        <f>Q93</f>
        <v>0</v>
      </c>
      <c r="S93" s="15">
        <v>84</v>
      </c>
    </row>
    <row r="94" spans="1:19" hidden="1" x14ac:dyDescent="0.2">
      <c r="A94" s="14" t="s">
        <v>45</v>
      </c>
      <c r="B94" s="14" t="s">
        <v>41</v>
      </c>
      <c r="C94" s="14">
        <v>536</v>
      </c>
      <c r="D94" s="10">
        <f>IF(E94="",0,(($E$9-E94+1)/$E$9)*100)</f>
        <v>0</v>
      </c>
      <c r="E94" s="9">
        <v>21</v>
      </c>
      <c r="F94" s="10">
        <f>IF(G94="",0,(($G$9-G94+1)/$G$9)*100)</f>
        <v>0</v>
      </c>
      <c r="G94" s="11">
        <v>27</v>
      </c>
      <c r="H94" s="10">
        <f>IF(I94="",0,(($I$9-I94+1)/$I$9)*100)</f>
        <v>0</v>
      </c>
      <c r="I94" s="9">
        <v>20</v>
      </c>
      <c r="J94" s="10">
        <f>IF(K94="",0,(($K$9-K94+1)/$K$9)*100)</f>
        <v>0</v>
      </c>
      <c r="K94" s="22"/>
      <c r="L94" s="10">
        <f>IF(M94="",0,(($M$9-M94+1)/$M$9)*100)</f>
        <v>0</v>
      </c>
      <c r="M94" s="22"/>
      <c r="N94" s="10">
        <f>IF(O94="",0,(($O$9-O94+1)/$O$9)*100)</f>
        <v>0</v>
      </c>
      <c r="O94" s="22"/>
      <c r="P94" s="25">
        <f t="shared" si="1"/>
        <v>0</v>
      </c>
      <c r="Q94" s="25">
        <f>D94+F94+ H94+L94+N94</f>
        <v>0</v>
      </c>
      <c r="R94" s="26">
        <f>Q94</f>
        <v>0</v>
      </c>
      <c r="S94" s="15">
        <v>85</v>
      </c>
    </row>
    <row r="95" spans="1:19" hidden="1" x14ac:dyDescent="0.2">
      <c r="A95" s="15" t="s">
        <v>183</v>
      </c>
      <c r="B95" s="14" t="s">
        <v>7</v>
      </c>
      <c r="C95" s="15">
        <v>86</v>
      </c>
      <c r="D95" s="10">
        <f>IF(E95="",0,(($E$9-E95+1)/$E$9)*100)</f>
        <v>0</v>
      </c>
      <c r="E95" s="9">
        <v>21</v>
      </c>
      <c r="F95" s="10">
        <f>IF(G95="",0,(($G$9-G95+1)/$G$9)*100)</f>
        <v>0</v>
      </c>
      <c r="G95" s="11">
        <v>27</v>
      </c>
      <c r="H95" s="10">
        <f>IF(I95="",0,(($I$9-I95+1)/$I$9)*100)</f>
        <v>0</v>
      </c>
      <c r="I95" s="9">
        <v>20</v>
      </c>
      <c r="J95" s="10">
        <f>IF(K95="",0,(($K$9-K95+1)/$K$9)*100)</f>
        <v>0</v>
      </c>
      <c r="K95" s="22"/>
      <c r="L95" s="10">
        <f>IF(M95="",0,(($M$9-M95+1)/$M$9)*100)</f>
        <v>0</v>
      </c>
      <c r="M95" s="22"/>
      <c r="N95" s="10">
        <f>IF(O95="",0,(($O$9-O95+1)/$O$9)*100)</f>
        <v>0</v>
      </c>
      <c r="O95" s="22"/>
      <c r="P95" s="25">
        <f t="shared" si="1"/>
        <v>0</v>
      </c>
      <c r="Q95" s="25">
        <f>D95+F95+ H95+L95+N95</f>
        <v>0</v>
      </c>
      <c r="R95" s="26">
        <f>Q95</f>
        <v>0</v>
      </c>
      <c r="S95" s="15">
        <v>86</v>
      </c>
    </row>
    <row r="96" spans="1:19" hidden="1" x14ac:dyDescent="0.2">
      <c r="A96" s="14" t="s">
        <v>152</v>
      </c>
      <c r="B96" s="18" t="s">
        <v>10</v>
      </c>
      <c r="C96" s="14">
        <v>147</v>
      </c>
      <c r="D96" s="10">
        <f>IF(E96="",0,(($E$9-E96+1)/$E$9)*100)</f>
        <v>0</v>
      </c>
      <c r="E96" s="9">
        <v>21</v>
      </c>
      <c r="F96" s="10">
        <f>IF(G96="",0,(($G$9-G96+1)/$G$9)*100)</f>
        <v>0</v>
      </c>
      <c r="G96" s="11">
        <v>27</v>
      </c>
      <c r="H96" s="10">
        <f>IF(I96="",0,(($I$9-I96+1)/$I$9)*100)</f>
        <v>0</v>
      </c>
      <c r="I96" s="9">
        <v>20</v>
      </c>
      <c r="J96" s="10">
        <f>IF(K96="",0,(($K$9-K96+1)/$K$9)*100)</f>
        <v>0</v>
      </c>
      <c r="K96" s="22"/>
      <c r="L96" s="10">
        <f>IF(M96="",0,(($M$9-M96+1)/$M$9)*100)</f>
        <v>0</v>
      </c>
      <c r="M96" s="22"/>
      <c r="N96" s="10">
        <f>IF(O96="",0,(($O$9-O96+1)/$O$9)*100)</f>
        <v>0</v>
      </c>
      <c r="O96" s="22"/>
      <c r="P96" s="25">
        <f t="shared" si="1"/>
        <v>0</v>
      </c>
      <c r="Q96" s="25">
        <f>D96+F96+ H96+L96+N96</f>
        <v>0</v>
      </c>
      <c r="R96" s="26">
        <f>Q96</f>
        <v>0</v>
      </c>
      <c r="S96" s="15">
        <v>87</v>
      </c>
    </row>
    <row r="97" spans="1:19" hidden="1" x14ac:dyDescent="0.2">
      <c r="A97" s="14" t="s">
        <v>189</v>
      </c>
      <c r="B97" s="14" t="s">
        <v>185</v>
      </c>
      <c r="C97" s="14">
        <v>216</v>
      </c>
      <c r="D97" s="10">
        <f>IF(E97="",0,(($E$9-E97+1)/$E$9)*100)</f>
        <v>0</v>
      </c>
      <c r="E97" s="9">
        <v>21</v>
      </c>
      <c r="F97" s="10">
        <f>IF(G97="",0,(($G$9-G97+1)/$G$9)*100)</f>
        <v>0</v>
      </c>
      <c r="G97" s="11">
        <v>27</v>
      </c>
      <c r="H97" s="10">
        <f>IF(I97="",0,(($I$9-I97+1)/$I$9)*100)</f>
        <v>0</v>
      </c>
      <c r="I97" s="9">
        <v>20</v>
      </c>
      <c r="J97" s="10">
        <f>IF(K97="",0,(($K$9-K97+1)/$K$9)*100)</f>
        <v>0</v>
      </c>
      <c r="K97" s="22"/>
      <c r="L97" s="10">
        <f>IF(M97="",0,(($M$9-M97+1)/$M$9)*100)</f>
        <v>0</v>
      </c>
      <c r="M97" s="22"/>
      <c r="N97" s="10">
        <f>IF(O97="",0,(($O$9-O97+1)/$O$9)*100)</f>
        <v>0</v>
      </c>
      <c r="O97" s="22"/>
      <c r="P97" s="25">
        <f t="shared" si="1"/>
        <v>0</v>
      </c>
      <c r="Q97" s="25">
        <f>D97+F97+ H97+L97+N97</f>
        <v>0</v>
      </c>
      <c r="R97" s="26">
        <f>Q97</f>
        <v>0</v>
      </c>
      <c r="S97" s="15">
        <v>88</v>
      </c>
    </row>
    <row r="98" spans="1:19" hidden="1" x14ac:dyDescent="0.2">
      <c r="A98" s="15" t="s">
        <v>79</v>
      </c>
      <c r="B98" s="14" t="s">
        <v>7</v>
      </c>
      <c r="C98" s="15">
        <v>351</v>
      </c>
      <c r="D98" s="10">
        <f>IF(E98="",0,(($E$9-E98+1)/$E$9)*100)</f>
        <v>0</v>
      </c>
      <c r="E98" s="9">
        <v>21</v>
      </c>
      <c r="F98" s="10">
        <f>IF(G98="",0,(($G$9-G98+1)/$G$9)*100)</f>
        <v>0</v>
      </c>
      <c r="G98" s="11">
        <v>27</v>
      </c>
      <c r="H98" s="10">
        <f>IF(I98="",0,(($I$9-I98+1)/$I$9)*100)</f>
        <v>0</v>
      </c>
      <c r="I98" s="9">
        <v>20</v>
      </c>
      <c r="J98" s="10">
        <f>IF(K98="",0,(($K$9-K98+1)/$K$9)*100)</f>
        <v>0</v>
      </c>
      <c r="K98" s="22"/>
      <c r="L98" s="10">
        <f>IF(M98="",0,(($M$9-M98+1)/$M$9)*100)</f>
        <v>0</v>
      </c>
      <c r="M98" s="22"/>
      <c r="N98" s="10">
        <f>IF(O98="",0,(($O$9-O98+1)/$O$9)*100)</f>
        <v>0</v>
      </c>
      <c r="O98" s="22"/>
      <c r="P98" s="25">
        <f t="shared" si="1"/>
        <v>0</v>
      </c>
      <c r="Q98" s="25">
        <f>D98+F98+ H98+L98+N98</f>
        <v>0</v>
      </c>
      <c r="R98" s="26">
        <f>Q98</f>
        <v>0</v>
      </c>
      <c r="S98" s="15">
        <v>89</v>
      </c>
    </row>
    <row r="99" spans="1:19" hidden="1" x14ac:dyDescent="0.2">
      <c r="A99" s="14" t="s">
        <v>190</v>
      </c>
      <c r="B99" s="14" t="s">
        <v>37</v>
      </c>
      <c r="C99" s="14">
        <v>539</v>
      </c>
      <c r="D99" s="10">
        <f>IF(E99="",0,(($E$9-E99+1)/$E$9)*100)</f>
        <v>0</v>
      </c>
      <c r="E99" s="9">
        <v>21</v>
      </c>
      <c r="F99" s="10">
        <f>IF(G99="",0,(($G$9-G99+1)/$G$9)*100)</f>
        <v>0</v>
      </c>
      <c r="G99" s="11">
        <v>27</v>
      </c>
      <c r="H99" s="10">
        <f>IF(I99="",0,(($I$9-I99+1)/$I$9)*100)</f>
        <v>0</v>
      </c>
      <c r="I99" s="9">
        <v>20</v>
      </c>
      <c r="J99" s="10">
        <f>IF(K99="",0,(($K$9-K99+1)/$K$9)*100)</f>
        <v>0</v>
      </c>
      <c r="K99" s="22"/>
      <c r="L99" s="10">
        <f>IF(M99="",0,(($M$9-M99+1)/$M$9)*100)</f>
        <v>0</v>
      </c>
      <c r="M99" s="22"/>
      <c r="N99" s="10">
        <f>IF(O99="",0,(($O$9-O99+1)/$O$9)*100)</f>
        <v>0</v>
      </c>
      <c r="O99" s="22"/>
      <c r="P99" s="25">
        <f t="shared" si="1"/>
        <v>0</v>
      </c>
      <c r="Q99" s="25">
        <f>D99+F99+ H99+L99+N99</f>
        <v>0</v>
      </c>
      <c r="R99" s="26">
        <f>Q99</f>
        <v>0</v>
      </c>
      <c r="S99" s="15">
        <v>90</v>
      </c>
    </row>
    <row r="100" spans="1:19" hidden="1" x14ac:dyDescent="0.2">
      <c r="A100" s="14" t="s">
        <v>166</v>
      </c>
      <c r="B100" s="18" t="s">
        <v>36</v>
      </c>
      <c r="C100" s="24">
        <v>448</v>
      </c>
      <c r="D100" s="10">
        <f>IF(E100="",0,(($E$9-E100+1)/$E$9)*100)</f>
        <v>0</v>
      </c>
      <c r="E100" s="9">
        <v>21</v>
      </c>
      <c r="F100" s="10">
        <f>IF(G100="",0,(($G$9-G100+1)/$G$9)*100)</f>
        <v>0</v>
      </c>
      <c r="G100" s="11">
        <v>27</v>
      </c>
      <c r="H100" s="10">
        <f>IF(I100="",0,(($I$9-I100+1)/$I$9)*100)</f>
        <v>0</v>
      </c>
      <c r="I100" s="9">
        <v>20</v>
      </c>
      <c r="J100" s="10">
        <f>IF(K100="",0,(($K$9-K100+1)/$K$9)*100)</f>
        <v>0</v>
      </c>
      <c r="K100" s="22"/>
      <c r="L100" s="10">
        <f>IF(M100="",0,(($M$9-M100+1)/$M$9)*100)</f>
        <v>0</v>
      </c>
      <c r="M100" s="22"/>
      <c r="N100" s="10">
        <f>IF(O100="",0,(($O$9-O100+1)/$O$9)*100)</f>
        <v>0</v>
      </c>
      <c r="O100" s="22"/>
      <c r="P100" s="25">
        <f t="shared" si="1"/>
        <v>0</v>
      </c>
      <c r="Q100" s="25">
        <f>D100+F100+ H100+L100+N100</f>
        <v>0</v>
      </c>
      <c r="R100" s="26">
        <f>Q100</f>
        <v>0</v>
      </c>
      <c r="S100" s="15">
        <v>91</v>
      </c>
    </row>
    <row r="101" spans="1:19" hidden="1" x14ac:dyDescent="0.2">
      <c r="A101" s="14" t="s">
        <v>90</v>
      </c>
      <c r="B101" s="14" t="s">
        <v>7</v>
      </c>
      <c r="C101" s="14">
        <v>324</v>
      </c>
      <c r="D101" s="10">
        <f>IF(E101="",0,(($E$9-E101+1)/$E$9)*100)</f>
        <v>0</v>
      </c>
      <c r="E101" s="9">
        <v>21</v>
      </c>
      <c r="F101" s="10">
        <f>IF(G101="",0,(($G$9-G101+1)/$G$9)*100)</f>
        <v>0</v>
      </c>
      <c r="G101" s="11">
        <v>27</v>
      </c>
      <c r="H101" s="10">
        <f>IF(I101="",0,(($I$9-I101+1)/$I$9)*100)</f>
        <v>0</v>
      </c>
      <c r="I101" s="9">
        <v>20</v>
      </c>
      <c r="J101" s="10">
        <f>IF(K101="",0,(($K$9-K101+1)/$K$9)*100)</f>
        <v>0</v>
      </c>
      <c r="K101" s="22"/>
      <c r="L101" s="10">
        <f>IF(M101="",0,(($M$9-M101+1)/$M$9)*100)</f>
        <v>0</v>
      </c>
      <c r="M101" s="22"/>
      <c r="N101" s="10">
        <f>IF(O101="",0,(($O$9-O101+1)/$O$9)*100)</f>
        <v>0</v>
      </c>
      <c r="O101" s="22"/>
      <c r="P101" s="25">
        <f t="shared" si="1"/>
        <v>0</v>
      </c>
      <c r="Q101" s="25">
        <f>D101+F101+ H101+L101+N101</f>
        <v>0</v>
      </c>
      <c r="R101" s="26">
        <f>Q101</f>
        <v>0</v>
      </c>
      <c r="S101" s="15">
        <v>92</v>
      </c>
    </row>
    <row r="102" spans="1:19" hidden="1" x14ac:dyDescent="0.2">
      <c r="A102" s="18" t="s">
        <v>172</v>
      </c>
      <c r="B102" s="14" t="s">
        <v>142</v>
      </c>
      <c r="C102" s="15">
        <v>167</v>
      </c>
      <c r="D102" s="10">
        <f>IF(E102="",0,(($E$9-E102+1)/$E$9)*100)</f>
        <v>0</v>
      </c>
      <c r="E102" s="9">
        <v>21</v>
      </c>
      <c r="F102" s="10">
        <f>IF(G102="",0,(($G$9-G102+1)/$G$9)*100)</f>
        <v>0</v>
      </c>
      <c r="G102" s="11">
        <v>27</v>
      </c>
      <c r="H102" s="10">
        <f>IF(I102="",0,(($I$9-I102+1)/$I$9)*100)</f>
        <v>0</v>
      </c>
      <c r="I102" s="9">
        <v>20</v>
      </c>
      <c r="J102" s="10">
        <f>IF(K102="",0,(($K$9-K102+1)/$K$9)*100)</f>
        <v>0</v>
      </c>
      <c r="K102" s="22"/>
      <c r="L102" s="10">
        <f>IF(M102="",0,(($M$9-M102+1)/$M$9)*100)</f>
        <v>0</v>
      </c>
      <c r="M102" s="22"/>
      <c r="N102" s="10">
        <f>IF(O102="",0,(($O$9-O102+1)/$O$9)*100)</f>
        <v>0</v>
      </c>
      <c r="O102" s="22"/>
      <c r="P102" s="25">
        <f t="shared" si="1"/>
        <v>0</v>
      </c>
      <c r="Q102" s="25">
        <f>D102+F102+ H102+L102+N102</f>
        <v>0</v>
      </c>
      <c r="R102" s="26">
        <f>Q102</f>
        <v>0</v>
      </c>
      <c r="S102" s="15">
        <v>93</v>
      </c>
    </row>
    <row r="103" spans="1:19" hidden="1" x14ac:dyDescent="0.2">
      <c r="A103" s="15" t="s">
        <v>69</v>
      </c>
      <c r="B103" s="15" t="s">
        <v>41</v>
      </c>
      <c r="C103" s="15">
        <v>435</v>
      </c>
      <c r="D103" s="10">
        <f>IF(E103="",0,(($E$9-E103+1)/$E$9)*100)</f>
        <v>0</v>
      </c>
      <c r="E103" s="9">
        <v>21</v>
      </c>
      <c r="F103" s="10">
        <f>IF(G103="",0,(($G$9-G103+1)/$G$9)*100)</f>
        <v>0</v>
      </c>
      <c r="G103" s="11">
        <v>27</v>
      </c>
      <c r="H103" s="10">
        <f>IF(I103="",0,(($I$9-I103+1)/$I$9)*100)</f>
        <v>0</v>
      </c>
      <c r="I103" s="9">
        <v>20</v>
      </c>
      <c r="J103" s="10">
        <f>IF(K103="",0,(($K$9-K103+1)/$K$9)*100)</f>
        <v>0</v>
      </c>
      <c r="K103" s="22"/>
      <c r="L103" s="10">
        <f>IF(M103="",0,(($M$9-M103+1)/$M$9)*100)</f>
        <v>0</v>
      </c>
      <c r="M103" s="22"/>
      <c r="N103" s="10">
        <f>IF(O103="",0,(($O$9-O103+1)/$O$9)*100)</f>
        <v>0</v>
      </c>
      <c r="O103" s="22"/>
      <c r="P103" s="25">
        <f t="shared" si="1"/>
        <v>0</v>
      </c>
      <c r="Q103" s="25">
        <f>D103+F103+ H103+L103+N103</f>
        <v>0</v>
      </c>
      <c r="R103" s="26">
        <f>Q103</f>
        <v>0</v>
      </c>
      <c r="S103" s="15">
        <v>94</v>
      </c>
    </row>
    <row r="104" spans="1:19" hidden="1" x14ac:dyDescent="0.2">
      <c r="A104" s="14" t="s">
        <v>197</v>
      </c>
      <c r="B104" s="14" t="s">
        <v>193</v>
      </c>
      <c r="C104" s="14">
        <v>352</v>
      </c>
      <c r="D104" s="10">
        <f>IF(E104="",0,(($E$9-E104+1)/$E$9)*100)</f>
        <v>0</v>
      </c>
      <c r="E104" s="9">
        <v>21</v>
      </c>
      <c r="F104" s="10">
        <f>IF(G104="",0,(($G$9-G104+1)/$G$9)*100)</f>
        <v>0</v>
      </c>
      <c r="G104" s="11">
        <v>27</v>
      </c>
      <c r="H104" s="10">
        <f>IF(I104="",0,(($I$9-I104+1)/$I$9)*100)</f>
        <v>0</v>
      </c>
      <c r="I104" s="9">
        <v>20</v>
      </c>
      <c r="J104" s="10">
        <f>IF(K104="",0,(($K$9-K104+1)/$K$9)*100)</f>
        <v>0</v>
      </c>
      <c r="K104" s="22"/>
      <c r="L104" s="10">
        <f>IF(M104="",0,(($M$9-M104+1)/$M$9)*100)</f>
        <v>0</v>
      </c>
      <c r="M104" s="22"/>
      <c r="N104" s="10">
        <f>IF(O104="",0,(($O$9-O104+1)/$O$9)*100)</f>
        <v>0</v>
      </c>
      <c r="O104" s="22"/>
      <c r="P104" s="25">
        <f t="shared" si="1"/>
        <v>0</v>
      </c>
      <c r="Q104" s="25">
        <f>D104+F104+ H104+L104+N104</f>
        <v>0</v>
      </c>
      <c r="R104" s="26">
        <f>Q104</f>
        <v>0</v>
      </c>
      <c r="S104" s="15">
        <v>95</v>
      </c>
    </row>
    <row r="105" spans="1:19" hidden="1" x14ac:dyDescent="0.2">
      <c r="A105" s="14" t="s">
        <v>214</v>
      </c>
      <c r="B105" s="14" t="s">
        <v>24</v>
      </c>
      <c r="C105" s="15">
        <v>289</v>
      </c>
      <c r="D105" s="10">
        <f>IF(E105="",0,(($E$9-E105+1)/$E$9)*100)</f>
        <v>0</v>
      </c>
      <c r="E105" s="9">
        <v>21</v>
      </c>
      <c r="F105" s="10">
        <f>IF(G105="",0,(($G$9-G105+1)/$G$9)*100)</f>
        <v>0</v>
      </c>
      <c r="G105" s="11">
        <v>27</v>
      </c>
      <c r="H105" s="10">
        <f>IF(I105="",0,(($I$9-I105+1)/$I$9)*100)</f>
        <v>0</v>
      </c>
      <c r="I105" s="9">
        <v>20</v>
      </c>
      <c r="J105" s="10">
        <f>IF(K105="",0,(($K$9-K105+1)/$K$9)*100)</f>
        <v>0</v>
      </c>
      <c r="K105" s="22"/>
      <c r="L105" s="10">
        <f>IF(M105="",0,(($M$9-M105+1)/$M$9)*100)</f>
        <v>0</v>
      </c>
      <c r="M105" s="22"/>
      <c r="N105" s="10">
        <f>IF(O105="",0,(($O$9-O105+1)/$O$9)*100)</f>
        <v>0</v>
      </c>
      <c r="O105" s="22"/>
      <c r="P105" s="25">
        <f t="shared" si="1"/>
        <v>0</v>
      </c>
      <c r="Q105" s="25">
        <f>D105+F105+ H105+L105+N105</f>
        <v>0</v>
      </c>
      <c r="R105" s="26">
        <f>Q105</f>
        <v>0</v>
      </c>
      <c r="S105" s="15">
        <v>96</v>
      </c>
    </row>
    <row r="106" spans="1:19" hidden="1" x14ac:dyDescent="0.2">
      <c r="A106" s="15" t="s">
        <v>210</v>
      </c>
      <c r="B106" s="18" t="s">
        <v>165</v>
      </c>
      <c r="C106" s="15">
        <v>305</v>
      </c>
      <c r="D106" s="10">
        <f>IF(E106="",0,(($E$9-E106+1)/$E$9)*100)</f>
        <v>0</v>
      </c>
      <c r="E106" s="9">
        <v>21</v>
      </c>
      <c r="F106" s="10">
        <f>IF(G106="",0,(($G$9-G106+1)/$G$9)*100)</f>
        <v>0</v>
      </c>
      <c r="G106" s="11">
        <v>27</v>
      </c>
      <c r="H106" s="10">
        <f>IF(I106="",0,(($I$9-I106+1)/$I$9)*100)</f>
        <v>0</v>
      </c>
      <c r="I106" s="9">
        <v>20</v>
      </c>
      <c r="J106" s="10">
        <f>IF(K106="",0,(($K$9-K106+1)/$K$9)*100)</f>
        <v>0</v>
      </c>
      <c r="K106" s="22"/>
      <c r="L106" s="28">
        <f>IF(M106="",0,(($M$9-M106+1)/$M$9)*100)</f>
        <v>0</v>
      </c>
      <c r="M106" s="22"/>
      <c r="N106" s="10">
        <f>IF(O106="",0,(($O$9-O106+1)/$O$9)*100)</f>
        <v>0</v>
      </c>
      <c r="O106" s="22"/>
      <c r="P106" s="25">
        <f t="shared" si="1"/>
        <v>0</v>
      </c>
      <c r="Q106" s="25">
        <f>D106+F106+ H106+L106+N106</f>
        <v>0</v>
      </c>
      <c r="R106" s="26">
        <f>Q106</f>
        <v>0</v>
      </c>
      <c r="S106" s="15">
        <v>97</v>
      </c>
    </row>
    <row r="107" spans="1:19" hidden="1" x14ac:dyDescent="0.2">
      <c r="A107" s="15" t="s">
        <v>215</v>
      </c>
      <c r="B107" s="18" t="s">
        <v>37</v>
      </c>
      <c r="C107" s="15">
        <v>290</v>
      </c>
      <c r="D107" s="10">
        <f>IF(E107="",0,(($E$9-E107+1)/$E$9)*100)</f>
        <v>0</v>
      </c>
      <c r="E107" s="9">
        <v>21</v>
      </c>
      <c r="F107" s="10">
        <f>IF(G107="",0,(($G$9-G107+1)/$G$9)*100)</f>
        <v>0</v>
      </c>
      <c r="G107" s="11">
        <v>27</v>
      </c>
      <c r="H107" s="10">
        <f>IF(I107="",0,(($I$9-I107+1)/$I$9)*100)</f>
        <v>0</v>
      </c>
      <c r="I107" s="9">
        <v>20</v>
      </c>
      <c r="J107" s="10">
        <f>IF(K107="",0,(($K$9-K107+1)/$K$9)*100)</f>
        <v>0</v>
      </c>
      <c r="K107" s="22"/>
      <c r="L107" s="28">
        <f>IF(M107="",0,(($M$9-M107+1)/$M$9)*100)</f>
        <v>0</v>
      </c>
      <c r="M107" s="22"/>
      <c r="N107" s="10">
        <f>IF(O107="",0,(($O$9-O107+1)/$O$9)*100)</f>
        <v>0</v>
      </c>
      <c r="O107" s="22"/>
      <c r="P107" s="25">
        <f t="shared" si="1"/>
        <v>0</v>
      </c>
      <c r="Q107" s="25">
        <f>D107+F107+ H107+L107+N107</f>
        <v>0</v>
      </c>
      <c r="R107" s="26">
        <f>Q107</f>
        <v>0</v>
      </c>
      <c r="S107" s="15">
        <v>98</v>
      </c>
    </row>
    <row r="108" spans="1:19" hidden="1" x14ac:dyDescent="0.2">
      <c r="A108" s="14" t="s">
        <v>77</v>
      </c>
      <c r="B108" s="14" t="s">
        <v>10</v>
      </c>
      <c r="C108" s="14">
        <v>222</v>
      </c>
      <c r="D108" s="10">
        <f>IF(E108="",0,(($E$9-E108+1)/$E$9)*100)</f>
        <v>0</v>
      </c>
      <c r="E108" s="9">
        <v>21</v>
      </c>
      <c r="F108" s="10">
        <f>IF(G108="",0,(($G$9-G108+1)/$G$9)*100)</f>
        <v>0</v>
      </c>
      <c r="G108" s="11">
        <v>27</v>
      </c>
      <c r="H108" s="10">
        <f>IF(I108="",0,(($I$9-I108+1)/$I$9)*100)</f>
        <v>0</v>
      </c>
      <c r="I108" s="9">
        <v>20</v>
      </c>
      <c r="J108" s="10">
        <f>IF(K108="",0,(($K$9-K108+1)/$K$9)*100)</f>
        <v>0</v>
      </c>
      <c r="K108" s="22"/>
      <c r="L108" s="28">
        <f t="shared" ref="L108:L167" si="2">IF(M108="",0,(($M$9-M108+1)/$M$9)*100)</f>
        <v>0</v>
      </c>
      <c r="M108" s="22"/>
      <c r="N108" s="10">
        <f>IF(O108="",0,(($O$9-O108+1)/$O$9)*100)</f>
        <v>0</v>
      </c>
      <c r="O108" s="22"/>
      <c r="P108" s="25">
        <f t="shared" si="1"/>
        <v>0</v>
      </c>
      <c r="Q108" s="25">
        <f>D108+F108+ H108+L108+N108</f>
        <v>0</v>
      </c>
      <c r="R108" s="26">
        <f>Q108</f>
        <v>0</v>
      </c>
      <c r="S108" s="15">
        <v>99</v>
      </c>
    </row>
    <row r="109" spans="1:19" hidden="1" x14ac:dyDescent="0.2">
      <c r="A109" s="14" t="s">
        <v>28</v>
      </c>
      <c r="B109" s="14" t="s">
        <v>10</v>
      </c>
      <c r="C109" s="14">
        <v>584</v>
      </c>
      <c r="D109" s="10">
        <f>IF(E109="",0,(($E$9-E109+1)/$E$9)*100)</f>
        <v>0</v>
      </c>
      <c r="E109" s="11">
        <v>21</v>
      </c>
      <c r="F109" s="10">
        <f>IF(G109="",0,(($G$9-G109+1)/$G$9)*100)</f>
        <v>0</v>
      </c>
      <c r="G109" s="11">
        <v>27</v>
      </c>
      <c r="H109" s="10">
        <f>IF(I109="",0,(($I$9-I109+1)/$I$9)*100)</f>
        <v>0</v>
      </c>
      <c r="I109" s="9">
        <v>20</v>
      </c>
      <c r="J109" s="10">
        <f>IF(K109="",0,(($K$9-K109+1)/$K$9)*100)</f>
        <v>0</v>
      </c>
      <c r="K109" s="22"/>
      <c r="L109" s="28">
        <f t="shared" si="2"/>
        <v>0</v>
      </c>
      <c r="M109" s="22"/>
      <c r="N109" s="10">
        <f>IF(O109="",0,(($O$9-O109+1)/$O$9)*100)</f>
        <v>0</v>
      </c>
      <c r="O109" s="22"/>
      <c r="P109" s="25">
        <f t="shared" si="1"/>
        <v>0</v>
      </c>
      <c r="Q109" s="25">
        <f>D109+F109+ H109+L109+N109</f>
        <v>0</v>
      </c>
      <c r="R109" s="26">
        <f>Q109</f>
        <v>0</v>
      </c>
      <c r="S109" s="15">
        <v>100</v>
      </c>
    </row>
    <row r="110" spans="1:19" hidden="1" x14ac:dyDescent="0.2">
      <c r="A110" s="15" t="s">
        <v>20</v>
      </c>
      <c r="B110" s="14" t="s">
        <v>21</v>
      </c>
      <c r="C110" s="15">
        <v>482</v>
      </c>
      <c r="D110" s="10">
        <f>IF(E110="",0,(($E$9-E110+1)/$E$9)*100)</f>
        <v>0</v>
      </c>
      <c r="E110" s="9">
        <v>21</v>
      </c>
      <c r="F110" s="10">
        <f>IF(G110="",0,(($G$9-G110+1)/$G$9)*100)</f>
        <v>0</v>
      </c>
      <c r="G110" s="11">
        <v>27</v>
      </c>
      <c r="H110" s="10">
        <f>IF(I110="",0,(($I$9-I110+1)/$I$9)*100)</f>
        <v>0</v>
      </c>
      <c r="I110" s="9">
        <v>20</v>
      </c>
      <c r="J110" s="10">
        <f>IF(K110="",0,(($K$9-K110+1)/$K$9)*100)</f>
        <v>0</v>
      </c>
      <c r="K110" s="22"/>
      <c r="L110" s="28">
        <f t="shared" si="2"/>
        <v>0</v>
      </c>
      <c r="M110" s="22"/>
      <c r="N110" s="10">
        <f>IF(O110="",0,(($O$9-O110+1)/$O$9)*100)</f>
        <v>0</v>
      </c>
      <c r="O110" s="22"/>
      <c r="P110" s="25">
        <f t="shared" si="1"/>
        <v>0</v>
      </c>
      <c r="Q110" s="25">
        <f>D110+F110+ H110+L110+N110</f>
        <v>0</v>
      </c>
      <c r="R110" s="26">
        <f>Q110</f>
        <v>0</v>
      </c>
      <c r="S110" s="15">
        <v>101</v>
      </c>
    </row>
    <row r="111" spans="1:19" hidden="1" x14ac:dyDescent="0.2">
      <c r="A111" s="14" t="s">
        <v>116</v>
      </c>
      <c r="B111" s="14" t="s">
        <v>10</v>
      </c>
      <c r="C111" s="14">
        <v>516</v>
      </c>
      <c r="D111" s="10">
        <f>IF(E111="",0,(($E$9-E111+1)/$E$9)*100)</f>
        <v>0</v>
      </c>
      <c r="E111" s="9">
        <v>21</v>
      </c>
      <c r="F111" s="10">
        <f>IF(G111="",0,(($G$9-G111+1)/$G$9)*100)</f>
        <v>0</v>
      </c>
      <c r="G111" s="11">
        <v>27</v>
      </c>
      <c r="H111" s="10">
        <f>IF(I111="",0,(($I$9-I111+1)/$I$9)*100)</f>
        <v>0</v>
      </c>
      <c r="I111" s="9">
        <v>20</v>
      </c>
      <c r="J111" s="10">
        <f>IF(K111="",0,(($K$9-K111+1)/$K$9)*100)</f>
        <v>0</v>
      </c>
      <c r="K111" s="22"/>
      <c r="L111" s="28">
        <f t="shared" si="2"/>
        <v>0</v>
      </c>
      <c r="M111" s="22"/>
      <c r="N111" s="10">
        <f>IF(O111="",0,(($O$9-O111+1)/$O$9)*100)</f>
        <v>0</v>
      </c>
      <c r="O111" s="22"/>
      <c r="P111" s="25">
        <f t="shared" si="1"/>
        <v>0</v>
      </c>
      <c r="Q111" s="25">
        <f>D111+F111+ H111+L111+N111</f>
        <v>0</v>
      </c>
      <c r="R111" s="26">
        <f>Q111</f>
        <v>0</v>
      </c>
      <c r="S111" s="15">
        <v>102</v>
      </c>
    </row>
    <row r="112" spans="1:19" hidden="1" x14ac:dyDescent="0.2">
      <c r="A112" s="14" t="s">
        <v>154</v>
      </c>
      <c r="B112" s="14" t="s">
        <v>7</v>
      </c>
      <c r="C112" s="15">
        <v>456</v>
      </c>
      <c r="D112" s="10">
        <f>IF(E112="",0,(($E$9-E112+1)/$E$9)*100)</f>
        <v>0</v>
      </c>
      <c r="E112" s="9">
        <v>21</v>
      </c>
      <c r="F112" s="10">
        <f>IF(G112="",0,(($G$9-G112+1)/$G$9)*100)</f>
        <v>0</v>
      </c>
      <c r="G112" s="11">
        <v>27</v>
      </c>
      <c r="H112" s="10">
        <f>IF(I112="",0,(($I$9-I112+1)/$I$9)*100)</f>
        <v>0</v>
      </c>
      <c r="I112" s="9">
        <v>20</v>
      </c>
      <c r="J112" s="10">
        <f>IF(K112="",0,(($K$9-K112+1)/$K$9)*100)</f>
        <v>0</v>
      </c>
      <c r="K112" s="22"/>
      <c r="L112" s="28">
        <f t="shared" si="2"/>
        <v>0</v>
      </c>
      <c r="M112" s="22"/>
      <c r="N112" s="10">
        <f>IF(O112="",0,(($O$9-O112+1)/$O$9)*100)</f>
        <v>0</v>
      </c>
      <c r="O112" s="22"/>
      <c r="P112" s="25">
        <f t="shared" si="1"/>
        <v>0</v>
      </c>
      <c r="Q112" s="25">
        <f>D112+F112+ H112+L112+N112</f>
        <v>0</v>
      </c>
      <c r="R112" s="26">
        <f>Q112</f>
        <v>0</v>
      </c>
      <c r="S112" s="15">
        <v>103</v>
      </c>
    </row>
    <row r="113" spans="1:19" hidden="1" x14ac:dyDescent="0.2">
      <c r="A113" s="14" t="s">
        <v>125</v>
      </c>
      <c r="B113" s="14" t="s">
        <v>37</v>
      </c>
      <c r="C113" s="14">
        <v>323</v>
      </c>
      <c r="D113" s="10">
        <f>IF(E113="",0,(($E$9-E113+1)/$E$9)*100)</f>
        <v>0</v>
      </c>
      <c r="E113" s="9">
        <v>21</v>
      </c>
      <c r="F113" s="10">
        <f>IF(G113="",0,(($G$9-G113+1)/$G$9)*100)</f>
        <v>0</v>
      </c>
      <c r="G113" s="11">
        <v>27</v>
      </c>
      <c r="H113" s="10">
        <f>IF(I113="",0,(($I$9-I113+1)/$I$9)*100)</f>
        <v>0</v>
      </c>
      <c r="I113" s="9">
        <v>20</v>
      </c>
      <c r="J113" s="10">
        <f>IF(K113="",0,(($K$9-K113+1)/$K$9)*100)</f>
        <v>0</v>
      </c>
      <c r="K113" s="22"/>
      <c r="L113" s="28">
        <f t="shared" si="2"/>
        <v>0</v>
      </c>
      <c r="M113" s="22"/>
      <c r="N113" s="10">
        <f>IF(O113="",0,(($O$9-O113+1)/$O$9)*100)</f>
        <v>0</v>
      </c>
      <c r="O113" s="22"/>
      <c r="P113" s="25">
        <f t="shared" si="1"/>
        <v>0</v>
      </c>
      <c r="Q113" s="25">
        <f>D113+F113+ H113+L113+N113</f>
        <v>0</v>
      </c>
      <c r="R113" s="26">
        <f>Q113</f>
        <v>0</v>
      </c>
      <c r="S113" s="15">
        <v>104</v>
      </c>
    </row>
    <row r="114" spans="1:19" hidden="1" x14ac:dyDescent="0.2">
      <c r="A114" s="14" t="s">
        <v>144</v>
      </c>
      <c r="B114" s="14" t="s">
        <v>145</v>
      </c>
      <c r="C114" s="14">
        <v>80</v>
      </c>
      <c r="D114" s="10">
        <f>IF(E114="",0,(($E$9-E114+1)/$E$9)*100)</f>
        <v>0</v>
      </c>
      <c r="E114" s="9">
        <v>21</v>
      </c>
      <c r="F114" s="10">
        <f>IF(G114="",0,(($G$9-G114+1)/$G$9)*100)</f>
        <v>0</v>
      </c>
      <c r="G114" s="11">
        <v>27</v>
      </c>
      <c r="H114" s="10">
        <f>IF(I114="",0,(($I$9-I114+1)/$I$9)*100)</f>
        <v>0</v>
      </c>
      <c r="I114" s="9">
        <v>20</v>
      </c>
      <c r="J114" s="10">
        <f>IF(K114="",0,(($K$9-K114+1)/$K$9)*100)</f>
        <v>0</v>
      </c>
      <c r="K114" s="22"/>
      <c r="L114" s="28">
        <f t="shared" si="2"/>
        <v>0</v>
      </c>
      <c r="M114" s="22"/>
      <c r="N114" s="10">
        <f>IF(O114="",0,(($O$9-O114+1)/$O$9)*100)</f>
        <v>0</v>
      </c>
      <c r="O114" s="22"/>
      <c r="P114" s="25">
        <f t="shared" si="1"/>
        <v>0</v>
      </c>
      <c r="Q114" s="25">
        <f>D114+F114+ H114+L114+N114</f>
        <v>0</v>
      </c>
      <c r="R114" s="26">
        <f>Q114</f>
        <v>0</v>
      </c>
      <c r="S114" s="15">
        <v>105</v>
      </c>
    </row>
    <row r="115" spans="1:19" hidden="1" x14ac:dyDescent="0.2">
      <c r="A115" s="15" t="s">
        <v>109</v>
      </c>
      <c r="B115" s="14" t="s">
        <v>110</v>
      </c>
      <c r="C115" s="15">
        <v>530</v>
      </c>
      <c r="D115" s="10">
        <f>IF(E115="",0,(($E$9-E115+1)/$E$9)*100)</f>
        <v>0</v>
      </c>
      <c r="E115" s="9">
        <v>21</v>
      </c>
      <c r="F115" s="10">
        <f>IF(G115="",0,(($G$9-G115+1)/$G$9)*100)</f>
        <v>0</v>
      </c>
      <c r="G115" s="11">
        <v>27</v>
      </c>
      <c r="H115" s="10">
        <f>IF(I115="",0,(($I$9-I115+1)/$I$9)*100)</f>
        <v>0</v>
      </c>
      <c r="I115" s="9">
        <v>20</v>
      </c>
      <c r="J115" s="10">
        <f>IF(K115="",0,(($K$9-K115+1)/$K$9)*100)</f>
        <v>0</v>
      </c>
      <c r="K115" s="22"/>
      <c r="L115" s="28">
        <f t="shared" si="2"/>
        <v>0</v>
      </c>
      <c r="M115" s="22"/>
      <c r="N115" s="10">
        <f>IF(O115="",0,(($O$9-O115+1)/$O$9)*100)</f>
        <v>0</v>
      </c>
      <c r="O115" s="22"/>
      <c r="P115" s="25">
        <f t="shared" si="1"/>
        <v>0</v>
      </c>
      <c r="Q115" s="25">
        <f>D115+F115+ H115+L115+N115</f>
        <v>0</v>
      </c>
      <c r="R115" s="26">
        <f>Q115</f>
        <v>0</v>
      </c>
      <c r="S115" s="15">
        <v>106</v>
      </c>
    </row>
    <row r="116" spans="1:19" hidden="1" x14ac:dyDescent="0.2">
      <c r="A116" s="14" t="s">
        <v>89</v>
      </c>
      <c r="B116" s="14" t="s">
        <v>54</v>
      </c>
      <c r="C116" s="15">
        <v>499</v>
      </c>
      <c r="D116" s="10">
        <f>IF(E116="",0,(($E$9-E116+1)/$E$9)*100)</f>
        <v>0</v>
      </c>
      <c r="E116" s="9">
        <v>21</v>
      </c>
      <c r="F116" s="10">
        <f>IF(G116="",0,(($G$9-G116+1)/$G$9)*100)</f>
        <v>0</v>
      </c>
      <c r="G116" s="11">
        <v>27</v>
      </c>
      <c r="H116" s="10">
        <f>IF(I116="",0,(($I$9-I116+1)/$I$9)*100)</f>
        <v>0</v>
      </c>
      <c r="I116" s="9">
        <v>20</v>
      </c>
      <c r="J116" s="10">
        <f>IF(K116="",0,(($K$9-K116+1)/$K$9)*100)</f>
        <v>0</v>
      </c>
      <c r="K116" s="22"/>
      <c r="L116" s="28">
        <f t="shared" si="2"/>
        <v>0</v>
      </c>
      <c r="M116" s="22"/>
      <c r="N116" s="10">
        <f>IF(O116="",0,(($O$9-O116+1)/$O$9)*100)</f>
        <v>0</v>
      </c>
      <c r="O116" s="22"/>
      <c r="P116" s="25">
        <f t="shared" si="1"/>
        <v>0</v>
      </c>
      <c r="Q116" s="25">
        <f>D116+F116+ H116+L116+N116</f>
        <v>0</v>
      </c>
      <c r="R116" s="26">
        <f>Q116</f>
        <v>0</v>
      </c>
      <c r="S116" s="15">
        <v>107</v>
      </c>
    </row>
    <row r="117" spans="1:19" hidden="1" x14ac:dyDescent="0.2">
      <c r="A117" s="14" t="s">
        <v>86</v>
      </c>
      <c r="B117" s="14" t="s">
        <v>13</v>
      </c>
      <c r="C117" s="14">
        <v>202</v>
      </c>
      <c r="D117" s="10">
        <f>IF(E117="",0,(($E$9-E117+1)/$E$9)*100)</f>
        <v>0</v>
      </c>
      <c r="E117" s="9">
        <v>21</v>
      </c>
      <c r="F117" s="10">
        <f>IF(G117="",0,(($G$9-G117+1)/$G$9)*100)</f>
        <v>0</v>
      </c>
      <c r="G117" s="11">
        <v>27</v>
      </c>
      <c r="H117" s="10">
        <f>IF(I117="",0,(($I$9-I117+1)/$I$9)*100)</f>
        <v>0</v>
      </c>
      <c r="I117" s="9">
        <v>20</v>
      </c>
      <c r="J117" s="10">
        <f>IF(K117="",0,(($K$9-K117+1)/$K$9)*100)</f>
        <v>0</v>
      </c>
      <c r="K117" s="22"/>
      <c r="L117" s="28">
        <f t="shared" si="2"/>
        <v>0</v>
      </c>
      <c r="M117" s="22"/>
      <c r="N117" s="10">
        <f>IF(O117="",0,(($O$9-O117+1)/$O$9)*100)</f>
        <v>0</v>
      </c>
      <c r="O117" s="22"/>
      <c r="P117" s="25">
        <f t="shared" si="1"/>
        <v>0</v>
      </c>
      <c r="Q117" s="25">
        <f>D117+F117+ H117+L117+N117</f>
        <v>0</v>
      </c>
      <c r="R117" s="26">
        <f>Q117</f>
        <v>0</v>
      </c>
      <c r="S117" s="15">
        <v>108</v>
      </c>
    </row>
    <row r="118" spans="1:19" hidden="1" x14ac:dyDescent="0.2">
      <c r="A118" s="14" t="s">
        <v>167</v>
      </c>
      <c r="B118" s="14" t="s">
        <v>36</v>
      </c>
      <c r="C118" s="14">
        <v>432</v>
      </c>
      <c r="D118" s="10">
        <f>IF(E118="",0,(($E$9-E118+1)/$E$9)*100)</f>
        <v>0</v>
      </c>
      <c r="E118" s="9">
        <v>21</v>
      </c>
      <c r="F118" s="10">
        <f>IF(G118="",0,(($G$9-G118+1)/$G$9)*100)</f>
        <v>0</v>
      </c>
      <c r="G118" s="11">
        <v>27</v>
      </c>
      <c r="H118" s="10">
        <f>IF(I118="",0,(($I$9-I118+1)/$I$9)*100)</f>
        <v>0</v>
      </c>
      <c r="I118" s="9">
        <v>20</v>
      </c>
      <c r="J118" s="10">
        <f>IF(K118="",0,(($K$9-K118+1)/$K$9)*100)</f>
        <v>0</v>
      </c>
      <c r="K118" s="22"/>
      <c r="L118" s="28">
        <f t="shared" si="2"/>
        <v>0</v>
      </c>
      <c r="M118" s="22"/>
      <c r="N118" s="10">
        <f>IF(O118="",0,(($O$9-O118+1)/$O$9)*100)</f>
        <v>0</v>
      </c>
      <c r="O118" s="22"/>
      <c r="P118" s="25">
        <f t="shared" si="1"/>
        <v>0</v>
      </c>
      <c r="Q118" s="25">
        <f>D118+F118+ H118+L118+N118</f>
        <v>0</v>
      </c>
      <c r="R118" s="26">
        <f>Q118</f>
        <v>0</v>
      </c>
      <c r="S118" s="15">
        <v>109</v>
      </c>
    </row>
    <row r="119" spans="1:19" hidden="1" x14ac:dyDescent="0.2">
      <c r="A119" s="14" t="s">
        <v>49</v>
      </c>
      <c r="B119" s="14" t="s">
        <v>50</v>
      </c>
      <c r="C119" s="14">
        <v>539</v>
      </c>
      <c r="D119" s="10">
        <f>IF(E119="",0,(($E$9-E119+1)/$E$9)*100)</f>
        <v>0</v>
      </c>
      <c r="E119" s="9">
        <v>21</v>
      </c>
      <c r="F119" s="10">
        <f>IF(G119="",0,(($G$9-G119+1)/$G$9)*100)</f>
        <v>0</v>
      </c>
      <c r="G119" s="11">
        <v>27</v>
      </c>
      <c r="H119" s="10">
        <f>IF(I119="",0,(($I$9-I119+1)/$I$9)*100)</f>
        <v>0</v>
      </c>
      <c r="I119" s="9">
        <v>20</v>
      </c>
      <c r="J119" s="10">
        <f>IF(K119="",0,(($K$9-K119+1)/$K$9)*100)</f>
        <v>0</v>
      </c>
      <c r="K119" s="22"/>
      <c r="L119" s="28">
        <f t="shared" si="2"/>
        <v>0</v>
      </c>
      <c r="M119" s="22"/>
      <c r="N119" s="10">
        <f>IF(O119="",0,(($O$9-O119+1)/$O$9)*100)</f>
        <v>0</v>
      </c>
      <c r="O119" s="22"/>
      <c r="P119" s="25">
        <f t="shared" si="1"/>
        <v>0</v>
      </c>
      <c r="Q119" s="25">
        <f>D119+F119+ H119+L119+N119</f>
        <v>0</v>
      </c>
      <c r="R119" s="26">
        <f>Q119</f>
        <v>0</v>
      </c>
      <c r="S119" s="15">
        <v>110</v>
      </c>
    </row>
    <row r="120" spans="1:19" hidden="1" x14ac:dyDescent="0.2">
      <c r="A120" s="14" t="s">
        <v>60</v>
      </c>
      <c r="B120" s="14" t="s">
        <v>61</v>
      </c>
      <c r="C120" s="14">
        <v>479</v>
      </c>
      <c r="D120" s="10">
        <f>IF(E120="",0,(($E$9-E120+1)/$E$9)*100)</f>
        <v>0</v>
      </c>
      <c r="E120" s="9">
        <v>21</v>
      </c>
      <c r="F120" s="10">
        <f>IF(G120="",0,(($G$9-G120+1)/$G$9)*100)</f>
        <v>0</v>
      </c>
      <c r="G120" s="11">
        <v>27</v>
      </c>
      <c r="H120" s="10">
        <f>IF(I120="",0,(($I$9-I120+1)/$I$9)*100)</f>
        <v>0</v>
      </c>
      <c r="I120" s="9">
        <v>20</v>
      </c>
      <c r="J120" s="10">
        <f>IF(K120="",0,(($K$9-K120+1)/$K$9)*100)</f>
        <v>0</v>
      </c>
      <c r="K120" s="22"/>
      <c r="L120" s="28">
        <f t="shared" si="2"/>
        <v>0</v>
      </c>
      <c r="M120" s="22"/>
      <c r="N120" s="10">
        <f>IF(O120="",0,(($O$9-O120+1)/$O$9)*100)</f>
        <v>0</v>
      </c>
      <c r="O120" s="22"/>
      <c r="P120" s="25">
        <f t="shared" si="1"/>
        <v>0</v>
      </c>
      <c r="Q120" s="25">
        <f>D120+F120+ H120+L120+N120</f>
        <v>0</v>
      </c>
      <c r="R120" s="26">
        <f>Q120</f>
        <v>0</v>
      </c>
      <c r="S120" s="15">
        <v>111</v>
      </c>
    </row>
    <row r="121" spans="1:19" hidden="1" x14ac:dyDescent="0.2">
      <c r="A121" s="14" t="s">
        <v>64</v>
      </c>
      <c r="B121" s="14" t="s">
        <v>36</v>
      </c>
      <c r="C121" s="14">
        <v>363</v>
      </c>
      <c r="D121" s="10">
        <f>IF(E121="",0,(($E$9-E121+1)/$E$9)*100)</f>
        <v>0</v>
      </c>
      <c r="E121" s="9">
        <v>21</v>
      </c>
      <c r="F121" s="10">
        <f>IF(G121="",0,(($G$9-G121+1)/$G$9)*100)</f>
        <v>0</v>
      </c>
      <c r="G121" s="11">
        <v>27</v>
      </c>
      <c r="H121" s="10">
        <f>IF(I121="",0,(($I$9-I121+1)/$I$9)*100)</f>
        <v>0</v>
      </c>
      <c r="I121" s="9">
        <v>20</v>
      </c>
      <c r="J121" s="10">
        <f>IF(K121="",0,(($K$9-K121+1)/$K$9)*100)</f>
        <v>0</v>
      </c>
      <c r="K121" s="22"/>
      <c r="L121" s="28">
        <f t="shared" si="2"/>
        <v>0</v>
      </c>
      <c r="M121" s="22"/>
      <c r="N121" s="10">
        <f>IF(O121="",0,(($O$9-O121+1)/$O$9)*100)</f>
        <v>0</v>
      </c>
      <c r="O121" s="22"/>
      <c r="P121" s="25">
        <f t="shared" si="1"/>
        <v>0</v>
      </c>
      <c r="Q121" s="25">
        <f>D121+F121+ H121+L121+N121</f>
        <v>0</v>
      </c>
      <c r="R121" s="26">
        <f>Q121</f>
        <v>0</v>
      </c>
      <c r="S121" s="15">
        <v>112</v>
      </c>
    </row>
    <row r="122" spans="1:19" hidden="1" x14ac:dyDescent="0.2">
      <c r="A122" s="14" t="s">
        <v>155</v>
      </c>
      <c r="B122" s="14" t="s">
        <v>156</v>
      </c>
      <c r="C122" s="14">
        <v>446</v>
      </c>
      <c r="D122" s="10">
        <f>IF(E122="",0,(($E$9-E122+1)/$E$9)*100)</f>
        <v>0</v>
      </c>
      <c r="E122" s="11">
        <v>21</v>
      </c>
      <c r="F122" s="10">
        <f>IF(G122="",0,(($G$9-G122+1)/$G$9)*100)</f>
        <v>0</v>
      </c>
      <c r="G122" s="11">
        <v>27</v>
      </c>
      <c r="H122" s="10">
        <f>IF(I122="",0,(($I$9-I122+1)/$I$9)*100)</f>
        <v>0</v>
      </c>
      <c r="I122" s="9">
        <v>20</v>
      </c>
      <c r="J122" s="10">
        <f>IF(K122="",0,(($K$9-K122+1)/$K$9)*100)</f>
        <v>0</v>
      </c>
      <c r="K122" s="22"/>
      <c r="L122" s="28">
        <f t="shared" si="2"/>
        <v>0</v>
      </c>
      <c r="M122" s="22"/>
      <c r="N122" s="10">
        <f>IF(O122="",0,(($O$9-O122+1)/$O$9)*100)</f>
        <v>0</v>
      </c>
      <c r="O122" s="22"/>
      <c r="P122" s="25">
        <f t="shared" si="1"/>
        <v>0</v>
      </c>
      <c r="Q122" s="25">
        <f>D122+F122+ H122+L122+N122</f>
        <v>0</v>
      </c>
      <c r="R122" s="26">
        <f>Q122</f>
        <v>0</v>
      </c>
      <c r="S122" s="15">
        <v>113</v>
      </c>
    </row>
    <row r="123" spans="1:19" hidden="1" x14ac:dyDescent="0.2">
      <c r="A123" s="15" t="s">
        <v>62</v>
      </c>
      <c r="B123" s="14" t="s">
        <v>63</v>
      </c>
      <c r="C123" s="15">
        <v>567</v>
      </c>
      <c r="D123" s="10">
        <f>IF(E123="",0,(($E$9-E123+1)/$E$9)*100)</f>
        <v>0</v>
      </c>
      <c r="E123" s="9">
        <v>21</v>
      </c>
      <c r="F123" s="10">
        <f>IF(G123="",0,(($G$9-G123+1)/$G$9)*100)</f>
        <v>0</v>
      </c>
      <c r="G123" s="11">
        <v>27</v>
      </c>
      <c r="H123" s="10">
        <f>IF(I123="",0,(($I$9-I123+1)/$I$9)*100)</f>
        <v>0</v>
      </c>
      <c r="I123" s="9">
        <v>20</v>
      </c>
      <c r="J123" s="10">
        <f>IF(K123="",0,(($K$9-K123+1)/$K$9)*100)</f>
        <v>0</v>
      </c>
      <c r="K123" s="22"/>
      <c r="L123" s="28">
        <f t="shared" si="2"/>
        <v>0</v>
      </c>
      <c r="M123" s="22"/>
      <c r="N123" s="10">
        <f>IF(O123="",0,(($O$9-O123+1)/$O$9)*100)</f>
        <v>0</v>
      </c>
      <c r="O123" s="22"/>
      <c r="P123" s="25">
        <f t="shared" si="1"/>
        <v>0</v>
      </c>
      <c r="Q123" s="25">
        <f>D123+F123+ H123+L123+N123</f>
        <v>0</v>
      </c>
      <c r="R123" s="26">
        <f>Q123</f>
        <v>0</v>
      </c>
      <c r="S123" s="15">
        <v>114</v>
      </c>
    </row>
    <row r="124" spans="1:19" hidden="1" x14ac:dyDescent="0.2">
      <c r="A124" s="14" t="s">
        <v>164</v>
      </c>
      <c r="B124" s="18" t="s">
        <v>165</v>
      </c>
      <c r="C124" s="14">
        <v>130</v>
      </c>
      <c r="D124" s="10">
        <f>IF(E124="",0,(($E$9-E124+1)/$E$9)*100)</f>
        <v>0</v>
      </c>
      <c r="E124" s="9">
        <v>21</v>
      </c>
      <c r="F124" s="10">
        <f>IF(G124="",0,(($G$9-G124+1)/$G$9)*100)</f>
        <v>0</v>
      </c>
      <c r="G124" s="11">
        <v>27</v>
      </c>
      <c r="H124" s="10">
        <f>IF(I124="",0,(($I$9-I124+1)/$I$9)*100)</f>
        <v>0</v>
      </c>
      <c r="I124" s="9">
        <v>20</v>
      </c>
      <c r="J124" s="10">
        <f>IF(K124="",0,(($K$9-K124+1)/$K$9)*100)</f>
        <v>0</v>
      </c>
      <c r="K124" s="22"/>
      <c r="L124" s="28">
        <f t="shared" si="2"/>
        <v>0</v>
      </c>
      <c r="M124" s="22"/>
      <c r="N124" s="10">
        <f>IF(O124="",0,(($O$9-O124+1)/$O$9)*100)</f>
        <v>0</v>
      </c>
      <c r="O124" s="22"/>
      <c r="P124" s="25">
        <f t="shared" si="1"/>
        <v>0</v>
      </c>
      <c r="Q124" s="25">
        <f>D124+F124+ H124+L124+N124</f>
        <v>0</v>
      </c>
      <c r="R124" s="26">
        <f>Q124</f>
        <v>0</v>
      </c>
      <c r="S124" s="15">
        <v>115</v>
      </c>
    </row>
    <row r="125" spans="1:19" hidden="1" x14ac:dyDescent="0.2">
      <c r="A125" s="14" t="s">
        <v>143</v>
      </c>
      <c r="B125" s="14" t="s">
        <v>54</v>
      </c>
      <c r="C125" s="14">
        <v>220</v>
      </c>
      <c r="D125" s="10">
        <f>IF(E125="",0,(($E$9-E125+1)/$E$9)*100)</f>
        <v>0</v>
      </c>
      <c r="E125" s="9">
        <v>21</v>
      </c>
      <c r="F125" s="10">
        <f>IF(G125="",0,(($G$9-G125+1)/$G$9)*100)</f>
        <v>0</v>
      </c>
      <c r="G125" s="11">
        <v>27</v>
      </c>
      <c r="H125" s="10">
        <f>IF(I125="",0,(($I$9-I125+1)/$I$9)*100)</f>
        <v>0</v>
      </c>
      <c r="I125" s="9">
        <v>20</v>
      </c>
      <c r="J125" s="10">
        <f>IF(K125="",0,(($K$9-K125+1)/$K$9)*100)</f>
        <v>0</v>
      </c>
      <c r="K125" s="22"/>
      <c r="L125" s="28">
        <f t="shared" si="2"/>
        <v>0</v>
      </c>
      <c r="M125" s="22"/>
      <c r="N125" s="10">
        <f>IF(O125="",0,(($O$9-O125+1)/$O$9)*100)</f>
        <v>0</v>
      </c>
      <c r="O125" s="22"/>
      <c r="P125" s="25">
        <f t="shared" si="1"/>
        <v>0</v>
      </c>
      <c r="Q125" s="25">
        <f>D125+F125+ H125+L125+N125</f>
        <v>0</v>
      </c>
      <c r="R125" s="26">
        <f>Q125</f>
        <v>0</v>
      </c>
      <c r="S125" s="15">
        <v>116</v>
      </c>
    </row>
    <row r="126" spans="1:19" hidden="1" x14ac:dyDescent="0.2">
      <c r="A126" s="14" t="s">
        <v>139</v>
      </c>
      <c r="B126" s="14" t="s">
        <v>19</v>
      </c>
      <c r="C126" s="14">
        <v>1</v>
      </c>
      <c r="D126" s="10">
        <f>IF(E126="",0,(($E$9-E126+1)/$E$9)*100)</f>
        <v>0</v>
      </c>
      <c r="E126" s="9">
        <v>21</v>
      </c>
      <c r="F126" s="10">
        <f>IF(G126="",0,(($G$9-G126+1)/$G$9)*100)</f>
        <v>0</v>
      </c>
      <c r="G126" s="11">
        <v>27</v>
      </c>
      <c r="H126" s="10">
        <f>IF(I126="",0,(($I$9-I126+1)/$I$9)*100)</f>
        <v>0</v>
      </c>
      <c r="I126" s="9">
        <v>20</v>
      </c>
      <c r="J126" s="10">
        <f>IF(K126="",0,(($K$9-K126+1)/$K$9)*100)</f>
        <v>0</v>
      </c>
      <c r="K126" s="22"/>
      <c r="L126" s="28">
        <f t="shared" si="2"/>
        <v>0</v>
      </c>
      <c r="M126" s="22"/>
      <c r="N126" s="10">
        <f>IF(O126="",0,(($O$9-O126+1)/$O$9)*100)</f>
        <v>0</v>
      </c>
      <c r="O126" s="22"/>
      <c r="P126" s="25">
        <f t="shared" si="1"/>
        <v>0</v>
      </c>
      <c r="Q126" s="25">
        <f>D126+F126+ H126+L126+N126</f>
        <v>0</v>
      </c>
      <c r="R126" s="26">
        <f>Q126</f>
        <v>0</v>
      </c>
      <c r="S126" s="15">
        <v>117</v>
      </c>
    </row>
    <row r="127" spans="1:19" hidden="1" x14ac:dyDescent="0.2">
      <c r="A127" s="14" t="s">
        <v>157</v>
      </c>
      <c r="B127" s="14" t="s">
        <v>158</v>
      </c>
      <c r="C127" s="14">
        <v>361</v>
      </c>
      <c r="D127" s="10">
        <f>IF(E127="",0,(($E$9-E127+1)/$E$9)*100)</f>
        <v>0</v>
      </c>
      <c r="E127" s="9">
        <v>21</v>
      </c>
      <c r="F127" s="10">
        <f>IF(G127="",0,(($G$9-G127+1)/$G$9)*100)</f>
        <v>0</v>
      </c>
      <c r="G127" s="11">
        <v>27</v>
      </c>
      <c r="H127" s="10">
        <f>IF(I127="",0,(($I$9-I127+1)/$I$9)*100)</f>
        <v>0</v>
      </c>
      <c r="I127" s="9">
        <v>20</v>
      </c>
      <c r="J127" s="10">
        <f>IF(K127="",0,(($K$9-K127+1)/$K$9)*100)</f>
        <v>0</v>
      </c>
      <c r="K127" s="22"/>
      <c r="L127" s="28">
        <f t="shared" si="2"/>
        <v>0</v>
      </c>
      <c r="M127" s="22"/>
      <c r="N127" s="10">
        <f>IF(O127="",0,(($O$9-O127+1)/$O$9)*100)</f>
        <v>0</v>
      </c>
      <c r="O127" s="22"/>
      <c r="P127" s="25">
        <f t="shared" si="1"/>
        <v>0</v>
      </c>
      <c r="Q127" s="25">
        <f>D127+F127+ H127+L127+N127</f>
        <v>0</v>
      </c>
      <c r="R127" s="26">
        <f>Q127</f>
        <v>0</v>
      </c>
      <c r="S127" s="15">
        <v>118</v>
      </c>
    </row>
    <row r="128" spans="1:19" hidden="1" x14ac:dyDescent="0.2">
      <c r="A128" s="14" t="s">
        <v>171</v>
      </c>
      <c r="B128" s="14" t="s">
        <v>7</v>
      </c>
      <c r="C128" s="14">
        <v>282</v>
      </c>
      <c r="D128" s="10">
        <f>IF(E128="",0,(($E$9-E128+1)/$E$9)*100)</f>
        <v>0</v>
      </c>
      <c r="E128" s="9">
        <v>21</v>
      </c>
      <c r="F128" s="10">
        <f>IF(G128="",0,(($G$9-G128+1)/$G$9)*100)</f>
        <v>0</v>
      </c>
      <c r="G128" s="11">
        <v>27</v>
      </c>
      <c r="H128" s="10">
        <f>IF(I128="",0,(($I$9-I128+1)/$I$9)*100)</f>
        <v>0</v>
      </c>
      <c r="I128" s="9">
        <v>20</v>
      </c>
      <c r="J128" s="10">
        <f>IF(K128="",0,(($K$9-K128+1)/$K$9)*100)</f>
        <v>0</v>
      </c>
      <c r="K128" s="22"/>
      <c r="L128" s="28">
        <f t="shared" si="2"/>
        <v>0</v>
      </c>
      <c r="M128" s="22"/>
      <c r="N128" s="10">
        <f>IF(O128="",0,(($O$9-O128+1)/$O$9)*100)</f>
        <v>0</v>
      </c>
      <c r="O128" s="22"/>
      <c r="P128" s="25">
        <f t="shared" si="1"/>
        <v>0</v>
      </c>
      <c r="Q128" s="25">
        <f>D128+F128+ H128+L128+N128</f>
        <v>0</v>
      </c>
      <c r="R128" s="26">
        <f>Q128</f>
        <v>0</v>
      </c>
      <c r="S128" s="15">
        <v>119</v>
      </c>
    </row>
    <row r="129" spans="1:19" hidden="1" x14ac:dyDescent="0.2">
      <c r="A129" s="14" t="s">
        <v>160</v>
      </c>
      <c r="B129" s="14" t="s">
        <v>138</v>
      </c>
      <c r="C129" s="14">
        <v>305</v>
      </c>
      <c r="D129" s="10">
        <f>IF(E129="",0,(($E$9-E129+1)/$E$9)*100)</f>
        <v>0</v>
      </c>
      <c r="E129" s="9">
        <v>21</v>
      </c>
      <c r="F129" s="10">
        <f>IF(G129="",0,(($G$9-G129+1)/$G$9)*100)</f>
        <v>0</v>
      </c>
      <c r="G129" s="11">
        <v>27</v>
      </c>
      <c r="H129" s="10">
        <f>IF(I129="",0,(($I$9-I129+1)/$I$9)*100)</f>
        <v>0</v>
      </c>
      <c r="I129" s="9">
        <v>20</v>
      </c>
      <c r="J129" s="10">
        <f>IF(K129="",0,(($K$9-K129+1)/$K$9)*100)</f>
        <v>0</v>
      </c>
      <c r="K129" s="22"/>
      <c r="L129" s="28">
        <f t="shared" si="2"/>
        <v>0</v>
      </c>
      <c r="M129" s="22"/>
      <c r="N129" s="10">
        <f>IF(O129="",0,(($O$9-O129+1)/$O$9)*100)</f>
        <v>0</v>
      </c>
      <c r="O129" s="22"/>
      <c r="P129" s="25">
        <f t="shared" si="1"/>
        <v>0</v>
      </c>
      <c r="Q129" s="25">
        <f>D129+F129+ H129+L129+N129</f>
        <v>0</v>
      </c>
      <c r="R129" s="26">
        <f>Q129</f>
        <v>0</v>
      </c>
      <c r="S129" s="15">
        <v>120</v>
      </c>
    </row>
    <row r="130" spans="1:19" hidden="1" x14ac:dyDescent="0.2">
      <c r="A130" s="14" t="s">
        <v>174</v>
      </c>
      <c r="B130" s="14" t="s">
        <v>124</v>
      </c>
      <c r="C130" s="14">
        <v>260</v>
      </c>
      <c r="D130" s="10">
        <f>IF(E130="",0,(($E$9-E130+1)/$E$9)*100)</f>
        <v>0</v>
      </c>
      <c r="E130" s="9">
        <v>21</v>
      </c>
      <c r="F130" s="10">
        <f>IF(G130="",0,(($G$9-G130+1)/$G$9)*100)</f>
        <v>0</v>
      </c>
      <c r="G130" s="11">
        <v>27</v>
      </c>
      <c r="H130" s="10">
        <f>IF(I130="",0,(($I$9-I130+1)/$I$9)*100)</f>
        <v>0</v>
      </c>
      <c r="I130" s="9">
        <v>20</v>
      </c>
      <c r="J130" s="10">
        <f>IF(K130="",0,(($K$9-K130+1)/$K$9)*100)</f>
        <v>0</v>
      </c>
      <c r="K130" s="22"/>
      <c r="L130" s="28">
        <f t="shared" si="2"/>
        <v>0</v>
      </c>
      <c r="M130" s="22"/>
      <c r="N130" s="10">
        <f>IF(O130="",0,(($O$9-O130+1)/$O$9)*100)</f>
        <v>0</v>
      </c>
      <c r="O130" s="22"/>
      <c r="P130" s="25">
        <f t="shared" si="1"/>
        <v>0</v>
      </c>
      <c r="Q130" s="25">
        <f>D130+F130+ H130+L130+N130</f>
        <v>0</v>
      </c>
      <c r="R130" s="26">
        <f>Q130</f>
        <v>0</v>
      </c>
      <c r="S130" s="15">
        <v>121</v>
      </c>
    </row>
    <row r="131" spans="1:19" hidden="1" x14ac:dyDescent="0.2">
      <c r="A131" s="14" t="s">
        <v>161</v>
      </c>
      <c r="B131" s="14" t="s">
        <v>162</v>
      </c>
      <c r="C131" s="14">
        <v>282</v>
      </c>
      <c r="D131" s="10">
        <f>IF(E131="",0,(($E$9-E131+1)/$E$9)*100)</f>
        <v>0</v>
      </c>
      <c r="E131" s="9">
        <v>21</v>
      </c>
      <c r="F131" s="10">
        <f>IF(G131="",0,(($G$9-G131+1)/$G$9)*100)</f>
        <v>0</v>
      </c>
      <c r="G131" s="11">
        <v>27</v>
      </c>
      <c r="H131" s="10">
        <f>IF(I131="",0,(($I$9-I131+1)/$I$9)*100)</f>
        <v>0</v>
      </c>
      <c r="I131" s="9">
        <v>20</v>
      </c>
      <c r="J131" s="10">
        <f>IF(K131="",0,(($K$9-K131+1)/$K$9)*100)</f>
        <v>0</v>
      </c>
      <c r="K131" s="22"/>
      <c r="L131" s="28">
        <f t="shared" si="2"/>
        <v>0</v>
      </c>
      <c r="M131" s="22"/>
      <c r="N131" s="10">
        <f>IF(O131="",0,(($O$9-O131+1)/$O$9)*100)</f>
        <v>0</v>
      </c>
      <c r="O131" s="22"/>
      <c r="P131" s="25">
        <f t="shared" si="1"/>
        <v>0</v>
      </c>
      <c r="Q131" s="25">
        <f>D131+F131+ H131+L131+N131</f>
        <v>0</v>
      </c>
      <c r="R131" s="26">
        <f>Q131</f>
        <v>0</v>
      </c>
      <c r="S131" s="15">
        <v>122</v>
      </c>
    </row>
    <row r="132" spans="1:19" hidden="1" x14ac:dyDescent="0.2">
      <c r="A132" s="14" t="s">
        <v>38</v>
      </c>
      <c r="B132" s="14" t="s">
        <v>7</v>
      </c>
      <c r="C132" s="14">
        <v>376</v>
      </c>
      <c r="D132" s="10">
        <f>IF(E132="",0,(($E$9-E132+1)/$E$9)*100)</f>
        <v>0</v>
      </c>
      <c r="E132" s="9">
        <v>21</v>
      </c>
      <c r="F132" s="10">
        <f>IF(G132="",0,(($G$9-G132+1)/$G$9)*100)</f>
        <v>0</v>
      </c>
      <c r="G132" s="11">
        <v>27</v>
      </c>
      <c r="H132" s="10">
        <f>IF(I132="",0,(($I$9-I132+1)/$I$9)*100)</f>
        <v>0</v>
      </c>
      <c r="I132" s="9">
        <v>20</v>
      </c>
      <c r="J132" s="10">
        <f>IF(K132="",0,(($K$9-K132+1)/$K$9)*100)</f>
        <v>0</v>
      </c>
      <c r="K132" s="22"/>
      <c r="L132" s="28">
        <f t="shared" si="2"/>
        <v>0</v>
      </c>
      <c r="M132" s="22"/>
      <c r="N132" s="10">
        <f>IF(O132="",0,(($O$9-O132+1)/$O$9)*100)</f>
        <v>0</v>
      </c>
      <c r="O132" s="22"/>
      <c r="P132" s="25">
        <f t="shared" si="1"/>
        <v>0</v>
      </c>
      <c r="Q132" s="25">
        <f>D132+F132+ H132+L132+N132</f>
        <v>0</v>
      </c>
      <c r="R132" s="26">
        <f>Q132</f>
        <v>0</v>
      </c>
      <c r="S132" s="15">
        <v>123</v>
      </c>
    </row>
    <row r="133" spans="1:19" hidden="1" x14ac:dyDescent="0.2">
      <c r="A133" s="14" t="s">
        <v>130</v>
      </c>
      <c r="B133" s="14" t="s">
        <v>131</v>
      </c>
      <c r="C133" s="14">
        <v>290</v>
      </c>
      <c r="D133" s="10">
        <f>IF(E133="",0,(($E$9-E133+1)/$E$9)*100)</f>
        <v>0</v>
      </c>
      <c r="E133" s="11">
        <v>21</v>
      </c>
      <c r="F133" s="10">
        <f>IF(G133="",0,(($G$9-G133+1)/$G$9)*100)</f>
        <v>0</v>
      </c>
      <c r="G133" s="11">
        <v>27</v>
      </c>
      <c r="H133" s="10">
        <f>IF(I133="",0,(($I$9-I133+1)/$I$9)*100)</f>
        <v>0</v>
      </c>
      <c r="I133" s="9">
        <v>20</v>
      </c>
      <c r="J133" s="10">
        <f>IF(K133="",0,(($K$9-K133+1)/$K$9)*100)</f>
        <v>0</v>
      </c>
      <c r="K133" s="22"/>
      <c r="L133" s="28">
        <f t="shared" si="2"/>
        <v>0</v>
      </c>
      <c r="M133" s="22"/>
      <c r="N133" s="10">
        <f>IF(O133="",0,(($O$9-O133+1)/$O$9)*100)</f>
        <v>0</v>
      </c>
      <c r="O133" s="22"/>
      <c r="P133" s="25">
        <f t="shared" si="1"/>
        <v>0</v>
      </c>
      <c r="Q133" s="25">
        <f>D133+F133+ H133+L133+N133</f>
        <v>0</v>
      </c>
      <c r="R133" s="26">
        <f>Q133</f>
        <v>0</v>
      </c>
      <c r="S133" s="15">
        <v>124</v>
      </c>
    </row>
    <row r="134" spans="1:19" hidden="1" x14ac:dyDescent="0.2">
      <c r="A134" s="14" t="s">
        <v>95</v>
      </c>
      <c r="B134" s="14" t="s">
        <v>21</v>
      </c>
      <c r="C134" s="14">
        <v>61</v>
      </c>
      <c r="D134" s="10">
        <f>IF(E134="",0,(($E$9-E134+1)/$E$9)*100)</f>
        <v>0</v>
      </c>
      <c r="E134" s="9">
        <v>21</v>
      </c>
      <c r="F134" s="10">
        <f>IF(G134="",0,(($G$9-G134+1)/$G$9)*100)</f>
        <v>0</v>
      </c>
      <c r="G134" s="11">
        <v>27</v>
      </c>
      <c r="H134" s="10">
        <f>IF(I134="",0,(($I$9-I134+1)/$I$9)*100)</f>
        <v>0</v>
      </c>
      <c r="I134" s="9">
        <v>20</v>
      </c>
      <c r="J134" s="10">
        <f>IF(K134="",0,(($K$9-K134+1)/$K$9)*100)</f>
        <v>0</v>
      </c>
      <c r="K134" s="22"/>
      <c r="L134" s="28">
        <f t="shared" si="2"/>
        <v>0</v>
      </c>
      <c r="M134" s="22"/>
      <c r="N134" s="10">
        <f>IF(O134="",0,(($O$9-O134+1)/$O$9)*100)</f>
        <v>0</v>
      </c>
      <c r="O134" s="22"/>
      <c r="P134" s="25">
        <f t="shared" si="1"/>
        <v>0</v>
      </c>
      <c r="Q134" s="25">
        <f>D134+F134+ H134+L134+N134</f>
        <v>0</v>
      </c>
      <c r="R134" s="26">
        <f>Q134</f>
        <v>0</v>
      </c>
      <c r="S134" s="15">
        <v>125</v>
      </c>
    </row>
    <row r="135" spans="1:19" hidden="1" x14ac:dyDescent="0.2">
      <c r="A135" s="14" t="s">
        <v>127</v>
      </c>
      <c r="B135" s="14" t="s">
        <v>24</v>
      </c>
      <c r="C135" s="14">
        <v>570</v>
      </c>
      <c r="D135" s="10">
        <f>IF(E135="",0,(($E$9-E135+1)/$E$9)*100)</f>
        <v>0</v>
      </c>
      <c r="E135" s="9">
        <v>21</v>
      </c>
      <c r="F135" s="10">
        <f>IF(G135="",0,(($G$9-G135+1)/$G$9)*100)</f>
        <v>0</v>
      </c>
      <c r="G135" s="11">
        <v>27</v>
      </c>
      <c r="H135" s="10">
        <f>IF(I135="",0,(($I$9-I135+1)/$I$9)*100)</f>
        <v>0</v>
      </c>
      <c r="I135" s="9">
        <v>20</v>
      </c>
      <c r="J135" s="10">
        <f>IF(K135="",0,(($K$9-K135+1)/$K$9)*100)</f>
        <v>0</v>
      </c>
      <c r="K135" s="22"/>
      <c r="L135" s="28">
        <f t="shared" si="2"/>
        <v>0</v>
      </c>
      <c r="M135" s="22"/>
      <c r="N135" s="10">
        <f>IF(O135="",0,(($O$9-O135+1)/$O$9)*100)</f>
        <v>0</v>
      </c>
      <c r="O135" s="22"/>
      <c r="P135" s="25">
        <f t="shared" si="1"/>
        <v>0</v>
      </c>
      <c r="Q135" s="25">
        <f>D135+F135+ H135+L135+N135</f>
        <v>0</v>
      </c>
      <c r="R135" s="26">
        <f>Q135</f>
        <v>0</v>
      </c>
      <c r="S135" s="15">
        <v>126</v>
      </c>
    </row>
    <row r="136" spans="1:19" hidden="1" x14ac:dyDescent="0.2">
      <c r="A136" s="14" t="s">
        <v>92</v>
      </c>
      <c r="B136" s="14" t="s">
        <v>93</v>
      </c>
      <c r="C136" s="14">
        <v>284</v>
      </c>
      <c r="D136" s="10">
        <f>IF(E136="",0,(($E$9-E136+1)/$E$9)*100)</f>
        <v>0</v>
      </c>
      <c r="E136" s="9">
        <v>21</v>
      </c>
      <c r="F136" s="10">
        <f>IF(G136="",0,(($G$9-G136+1)/$G$9)*100)</f>
        <v>0</v>
      </c>
      <c r="G136" s="11">
        <v>27</v>
      </c>
      <c r="H136" s="10">
        <f>IF(I136="",0,(($I$9-I136+1)/$I$9)*100)</f>
        <v>0</v>
      </c>
      <c r="I136" s="9">
        <v>20</v>
      </c>
      <c r="J136" s="10">
        <f>IF(K136="",0,(($K$9-K136+1)/$K$9)*100)</f>
        <v>0</v>
      </c>
      <c r="K136" s="22"/>
      <c r="L136" s="28">
        <f t="shared" si="2"/>
        <v>0</v>
      </c>
      <c r="M136" s="22"/>
      <c r="N136" s="10">
        <f>IF(O136="",0,(($O$9-O136+1)/$O$9)*100)</f>
        <v>0</v>
      </c>
      <c r="O136" s="22"/>
      <c r="P136" s="25">
        <f t="shared" si="1"/>
        <v>0</v>
      </c>
      <c r="Q136" s="25">
        <f>D136+F136+ H136+L136+N136</f>
        <v>0</v>
      </c>
      <c r="R136" s="26">
        <f>Q136</f>
        <v>0</v>
      </c>
      <c r="S136" s="15">
        <v>127</v>
      </c>
    </row>
    <row r="137" spans="1:19" hidden="1" x14ac:dyDescent="0.2">
      <c r="A137" s="15" t="s">
        <v>120</v>
      </c>
      <c r="B137" s="15" t="s">
        <v>10</v>
      </c>
      <c r="C137" s="15">
        <v>4</v>
      </c>
      <c r="D137" s="10">
        <f>IF(E137="",0,(($E$9-E137+1)/$E$9)*100)</f>
        <v>0</v>
      </c>
      <c r="E137" s="9">
        <v>21</v>
      </c>
      <c r="F137" s="10">
        <f>IF(G137="",0,(($G$9-G137+1)/$G$9)*100)</f>
        <v>0</v>
      </c>
      <c r="G137" s="11">
        <v>27</v>
      </c>
      <c r="H137" s="10">
        <f>IF(I137="",0,(($I$9-I137+1)/$I$9)*100)</f>
        <v>0</v>
      </c>
      <c r="I137" s="9">
        <v>20</v>
      </c>
      <c r="J137" s="10">
        <f>IF(K137="",0,(($K$9-K137+1)/$K$9)*100)</f>
        <v>0</v>
      </c>
      <c r="K137" s="22"/>
      <c r="L137" s="28">
        <f t="shared" si="2"/>
        <v>0</v>
      </c>
      <c r="M137" s="22"/>
      <c r="N137" s="10">
        <f>IF(O137="",0,(($O$9-O137+1)/$O$9)*100)</f>
        <v>0</v>
      </c>
      <c r="O137" s="22"/>
      <c r="P137" s="25">
        <f t="shared" si="1"/>
        <v>0</v>
      </c>
      <c r="Q137" s="25">
        <f>D137+F137+ H137+L137+N137</f>
        <v>0</v>
      </c>
      <c r="R137" s="26">
        <f>Q137</f>
        <v>0</v>
      </c>
      <c r="S137" s="15">
        <v>128</v>
      </c>
    </row>
    <row r="138" spans="1:19" hidden="1" x14ac:dyDescent="0.2">
      <c r="A138" s="14" t="s">
        <v>146</v>
      </c>
      <c r="B138" s="14" t="s">
        <v>131</v>
      </c>
      <c r="C138" s="14">
        <v>290</v>
      </c>
      <c r="D138" s="10">
        <f>IF(E138="",0,(($E$9-E138+1)/$E$9)*100)</f>
        <v>0</v>
      </c>
      <c r="E138" s="9">
        <v>21</v>
      </c>
      <c r="F138" s="10">
        <f>IF(G138="",0,(($G$9-G138+1)/$G$9)*100)</f>
        <v>0</v>
      </c>
      <c r="G138" s="11">
        <v>27</v>
      </c>
      <c r="H138" s="10">
        <f>IF(I138="",0,(($I$9-I138+1)/$I$9)*100)</f>
        <v>0</v>
      </c>
      <c r="I138" s="9">
        <v>20</v>
      </c>
      <c r="J138" s="10">
        <f>IF(K138="",0,(($K$9-K138+1)/$K$9)*100)</f>
        <v>0</v>
      </c>
      <c r="K138" s="22"/>
      <c r="L138" s="28">
        <f t="shared" si="2"/>
        <v>0</v>
      </c>
      <c r="M138" s="22"/>
      <c r="N138" s="10">
        <f>IF(O138="",0,(($O$9-O138+1)/$O$9)*100)</f>
        <v>0</v>
      </c>
      <c r="O138" s="22"/>
      <c r="P138" s="25">
        <f t="shared" si="1"/>
        <v>0</v>
      </c>
      <c r="Q138" s="25">
        <f>D138+F138+ H138+L138+N138</f>
        <v>0</v>
      </c>
      <c r="R138" s="26">
        <f>Q138</f>
        <v>0</v>
      </c>
      <c r="S138" s="15">
        <v>129</v>
      </c>
    </row>
    <row r="139" spans="1:19" hidden="1" x14ac:dyDescent="0.2">
      <c r="A139" s="14" t="s">
        <v>137</v>
      </c>
      <c r="B139" s="14" t="s">
        <v>138</v>
      </c>
      <c r="C139" s="14">
        <v>303</v>
      </c>
      <c r="D139" s="10">
        <f>IF(E139="",0,(($E$9-E139+1)/$E$9)*100)</f>
        <v>0</v>
      </c>
      <c r="E139" s="9">
        <v>21</v>
      </c>
      <c r="F139" s="10">
        <f>IF(G139="",0,(($G$9-G139+1)/$G$9)*100)</f>
        <v>0</v>
      </c>
      <c r="G139" s="11">
        <v>27</v>
      </c>
      <c r="H139" s="10">
        <f>IF(I139="",0,(($I$9-I139+1)/$I$9)*100)</f>
        <v>0</v>
      </c>
      <c r="I139" s="9">
        <v>20</v>
      </c>
      <c r="J139" s="10">
        <f>IF(K139="",0,(($K$9-K139+1)/$K$9)*100)</f>
        <v>0</v>
      </c>
      <c r="K139" s="22"/>
      <c r="L139" s="28">
        <f t="shared" si="2"/>
        <v>0</v>
      </c>
      <c r="M139" s="22"/>
      <c r="N139" s="10">
        <f>IF(O139="",0,(($O$9-O139+1)/$O$9)*100)</f>
        <v>0</v>
      </c>
      <c r="O139" s="22"/>
      <c r="P139" s="25">
        <f t="shared" ref="P139:P167" si="3">6-(COUNTIF(D139:O139,0))</f>
        <v>0</v>
      </c>
      <c r="Q139" s="25">
        <f>D139+F139+ H139+L139+N139</f>
        <v>0</v>
      </c>
      <c r="R139" s="26">
        <f>Q139</f>
        <v>0</v>
      </c>
      <c r="S139" s="15">
        <v>130</v>
      </c>
    </row>
    <row r="140" spans="1:19" hidden="1" x14ac:dyDescent="0.2">
      <c r="A140" s="14" t="s">
        <v>140</v>
      </c>
      <c r="B140" s="14" t="s">
        <v>19</v>
      </c>
      <c r="C140" s="14">
        <v>153</v>
      </c>
      <c r="D140" s="10">
        <f>IF(E140="",0,(($E$9-E140+1)/$E$9)*100)</f>
        <v>0</v>
      </c>
      <c r="E140" s="9">
        <v>21</v>
      </c>
      <c r="F140" s="10">
        <f>IF(G140="",0,(($G$9-G140+1)/$G$9)*100)</f>
        <v>0</v>
      </c>
      <c r="G140" s="11">
        <v>27</v>
      </c>
      <c r="H140" s="10">
        <f>IF(I140="",0,(($I$9-I140+1)/$I$9)*100)</f>
        <v>0</v>
      </c>
      <c r="I140" s="9">
        <v>20</v>
      </c>
      <c r="J140" s="10">
        <f>IF(K140="",0,(($K$9-K140+1)/$K$9)*100)</f>
        <v>0</v>
      </c>
      <c r="K140" s="22"/>
      <c r="L140" s="28">
        <f t="shared" si="2"/>
        <v>0</v>
      </c>
      <c r="M140" s="22"/>
      <c r="N140" s="10">
        <f>IF(O140="",0,(($O$9-O140+1)/$O$9)*100)</f>
        <v>0</v>
      </c>
      <c r="O140" s="22"/>
      <c r="P140" s="25">
        <f t="shared" si="3"/>
        <v>0</v>
      </c>
      <c r="Q140" s="25">
        <f>D140+F140+ H140+L140+N140</f>
        <v>0</v>
      </c>
      <c r="R140" s="26">
        <f>Q140</f>
        <v>0</v>
      </c>
      <c r="S140" s="15">
        <v>131</v>
      </c>
    </row>
    <row r="141" spans="1:19" hidden="1" x14ac:dyDescent="0.2">
      <c r="A141" s="14" t="s">
        <v>104</v>
      </c>
      <c r="B141" s="14" t="s">
        <v>54</v>
      </c>
      <c r="C141" s="14">
        <v>446</v>
      </c>
      <c r="D141" s="10">
        <f>IF(E141="",0,(($E$9-E141+1)/$E$9)*100)</f>
        <v>0</v>
      </c>
      <c r="E141" s="9">
        <v>21</v>
      </c>
      <c r="F141" s="10">
        <f>IF(G141="",0,(($G$9-G141+1)/$G$9)*100)</f>
        <v>0</v>
      </c>
      <c r="G141" s="11">
        <v>27</v>
      </c>
      <c r="H141" s="10">
        <f>IF(I141="",0,(($I$9-I141+1)/$I$9)*100)</f>
        <v>0</v>
      </c>
      <c r="I141" s="9">
        <v>20</v>
      </c>
      <c r="J141" s="10">
        <f>IF(K141="",0,(($K$9-K141+1)/$K$9)*100)</f>
        <v>0</v>
      </c>
      <c r="K141" s="22"/>
      <c r="L141" s="28">
        <f t="shared" si="2"/>
        <v>0</v>
      </c>
      <c r="M141" s="22"/>
      <c r="N141" s="10">
        <f>IF(O141="",0,(($O$9-O141+1)/$O$9)*100)</f>
        <v>0</v>
      </c>
      <c r="O141" s="22"/>
      <c r="P141" s="25">
        <f t="shared" si="3"/>
        <v>0</v>
      </c>
      <c r="Q141" s="25">
        <f>D141+F141+ H141+L141+N141</f>
        <v>0</v>
      </c>
      <c r="R141" s="26">
        <f>Q141</f>
        <v>0</v>
      </c>
      <c r="S141" s="15">
        <v>132</v>
      </c>
    </row>
    <row r="142" spans="1:19" hidden="1" x14ac:dyDescent="0.2">
      <c r="A142" s="18" t="s">
        <v>135</v>
      </c>
      <c r="B142" s="14" t="s">
        <v>136</v>
      </c>
      <c r="C142" s="15">
        <v>226</v>
      </c>
      <c r="D142" s="10">
        <f>IF(E142="",0,(($E$9-E142+1)/$E$9)*100)</f>
        <v>0</v>
      </c>
      <c r="E142" s="9">
        <v>21</v>
      </c>
      <c r="F142" s="10">
        <f>IF(G142="",0,(($G$9-G142+1)/$G$9)*100)</f>
        <v>0</v>
      </c>
      <c r="G142" s="11">
        <v>27</v>
      </c>
      <c r="H142" s="10">
        <f>IF(I142="",0,(($I$9-I142+1)/$I$9)*100)</f>
        <v>0</v>
      </c>
      <c r="I142" s="9">
        <v>20</v>
      </c>
      <c r="J142" s="10">
        <f>IF(K142="",0,(($K$9-K142+1)/$K$9)*100)</f>
        <v>0</v>
      </c>
      <c r="K142" s="22"/>
      <c r="L142" s="28">
        <f t="shared" si="2"/>
        <v>0</v>
      </c>
      <c r="M142" s="22"/>
      <c r="N142" s="10">
        <f>IF(O142="",0,(($O$9-O142+1)/$O$9)*100)</f>
        <v>0</v>
      </c>
      <c r="O142" s="22"/>
      <c r="P142" s="25">
        <f t="shared" si="3"/>
        <v>0</v>
      </c>
      <c r="Q142" s="25">
        <f>D142+F142+ H142+L142+N142</f>
        <v>0</v>
      </c>
      <c r="R142" s="26">
        <f>Q142</f>
        <v>0</v>
      </c>
      <c r="S142" s="15">
        <v>133</v>
      </c>
    </row>
    <row r="143" spans="1:19" hidden="1" x14ac:dyDescent="0.2">
      <c r="A143" s="14" t="s">
        <v>70</v>
      </c>
      <c r="B143" s="14" t="s">
        <v>10</v>
      </c>
      <c r="C143" s="14">
        <v>265</v>
      </c>
      <c r="D143" s="10">
        <f>IF(E143="",0,(($E$9-E143+1)/$E$9)*100)</f>
        <v>0</v>
      </c>
      <c r="E143" s="9">
        <v>21</v>
      </c>
      <c r="F143" s="10">
        <f>IF(G143="",0,(($G$9-G143+1)/$G$9)*100)</f>
        <v>0</v>
      </c>
      <c r="G143" s="11">
        <v>27</v>
      </c>
      <c r="H143" s="10">
        <f>IF(I143="",0,(($I$9-I143+1)/$I$9)*100)</f>
        <v>0</v>
      </c>
      <c r="I143" s="9">
        <v>20</v>
      </c>
      <c r="J143" s="10">
        <f>IF(K143="",0,(($K$9-K143+1)/$K$9)*100)</f>
        <v>0</v>
      </c>
      <c r="K143" s="22"/>
      <c r="L143" s="28">
        <f t="shared" si="2"/>
        <v>0</v>
      </c>
      <c r="M143" s="22"/>
      <c r="N143" s="10">
        <f>IF(O143="",0,(($O$9-O143+1)/$O$9)*100)</f>
        <v>0</v>
      </c>
      <c r="O143" s="22"/>
      <c r="P143" s="25">
        <f t="shared" si="3"/>
        <v>0</v>
      </c>
      <c r="Q143" s="25">
        <f>D143+F143+ H143+L143+N143</f>
        <v>0</v>
      </c>
      <c r="R143" s="26">
        <f>Q143</f>
        <v>0</v>
      </c>
      <c r="S143" s="15">
        <v>134</v>
      </c>
    </row>
    <row r="144" spans="1:19" hidden="1" x14ac:dyDescent="0.2">
      <c r="A144" s="14" t="s">
        <v>81</v>
      </c>
      <c r="B144" s="14" t="s">
        <v>7</v>
      </c>
      <c r="C144" s="14">
        <v>285</v>
      </c>
      <c r="D144" s="10">
        <f>IF(E144="",0,(($E$9-E144+1)/$E$9)*100)</f>
        <v>0</v>
      </c>
      <c r="E144" s="9">
        <v>21</v>
      </c>
      <c r="F144" s="10">
        <f>IF(G144="",0,(($G$9-G144+1)/$G$9)*100)</f>
        <v>0</v>
      </c>
      <c r="G144" s="11">
        <v>27</v>
      </c>
      <c r="H144" s="10">
        <f>IF(I144="",0,(($I$9-I144+1)/$I$9)*100)</f>
        <v>0</v>
      </c>
      <c r="I144" s="9">
        <v>20</v>
      </c>
      <c r="J144" s="10">
        <f>IF(K144="",0,(($K$9-K144+1)/$K$9)*100)</f>
        <v>0</v>
      </c>
      <c r="K144" s="22"/>
      <c r="L144" s="28">
        <f t="shared" si="2"/>
        <v>0</v>
      </c>
      <c r="M144" s="22"/>
      <c r="N144" s="10">
        <f>IF(O144="",0,(($O$9-O144+1)/$O$9)*100)</f>
        <v>0</v>
      </c>
      <c r="O144" s="22"/>
      <c r="P144" s="25">
        <f t="shared" si="3"/>
        <v>0</v>
      </c>
      <c r="Q144" s="25">
        <f>D144+F144+ H144+L144+N144</f>
        <v>0</v>
      </c>
      <c r="R144" s="26">
        <f>Q144</f>
        <v>0</v>
      </c>
      <c r="S144" s="15">
        <v>135</v>
      </c>
    </row>
    <row r="145" spans="1:19" hidden="1" x14ac:dyDescent="0.2">
      <c r="A145" s="15" t="s">
        <v>30</v>
      </c>
      <c r="B145" s="15" t="s">
        <v>31</v>
      </c>
      <c r="C145" s="15">
        <v>224</v>
      </c>
      <c r="D145" s="10">
        <f>IF(E145="",0,(($E$9-E145+1)/$E$9)*100)</f>
        <v>0</v>
      </c>
      <c r="E145" s="9">
        <v>21</v>
      </c>
      <c r="F145" s="10">
        <f>IF(G145="",0,(($G$9-G145+1)/$G$9)*100)</f>
        <v>0</v>
      </c>
      <c r="G145" s="11">
        <v>27</v>
      </c>
      <c r="H145" s="10">
        <f>IF(I145="",0,(($I$9-I145+1)/$I$9)*100)</f>
        <v>0</v>
      </c>
      <c r="I145" s="9">
        <v>20</v>
      </c>
      <c r="J145" s="10">
        <f>IF(K145="",0,(($K$9-K145+1)/$K$9)*100)</f>
        <v>0</v>
      </c>
      <c r="K145" s="22"/>
      <c r="L145" s="28">
        <f t="shared" si="2"/>
        <v>0</v>
      </c>
      <c r="M145" s="22"/>
      <c r="N145" s="10">
        <f>IF(O145="",0,(($O$9-O145+1)/$O$9)*100)</f>
        <v>0</v>
      </c>
      <c r="O145" s="22"/>
      <c r="P145" s="25">
        <f t="shared" si="3"/>
        <v>0</v>
      </c>
      <c r="Q145" s="25">
        <f>D145+F145+ H145+L145+N145</f>
        <v>0</v>
      </c>
      <c r="R145" s="26">
        <f>Q145</f>
        <v>0</v>
      </c>
      <c r="S145" s="15">
        <v>136</v>
      </c>
    </row>
    <row r="146" spans="1:19" hidden="1" x14ac:dyDescent="0.2">
      <c r="A146" s="14" t="s">
        <v>35</v>
      </c>
      <c r="B146" s="14" t="s">
        <v>36</v>
      </c>
      <c r="C146" s="14">
        <v>253</v>
      </c>
      <c r="D146" s="10">
        <f>IF(E146="",0,(($E$9-E146+1)/$E$9)*100)</f>
        <v>0</v>
      </c>
      <c r="E146" s="9">
        <v>21</v>
      </c>
      <c r="F146" s="10">
        <f>IF(G146="",0,(($G$9-G146+1)/$G$9)*100)</f>
        <v>0</v>
      </c>
      <c r="G146" s="11">
        <v>27</v>
      </c>
      <c r="H146" s="10">
        <f>IF(I146="",0,(($I$9-I146+1)/$I$9)*100)</f>
        <v>0</v>
      </c>
      <c r="I146" s="9">
        <v>20</v>
      </c>
      <c r="J146" s="10">
        <f>IF(K146="",0,(($K$9-K146+1)/$K$9)*100)</f>
        <v>0</v>
      </c>
      <c r="K146" s="22"/>
      <c r="L146" s="28">
        <f t="shared" si="2"/>
        <v>0</v>
      </c>
      <c r="M146" s="22"/>
      <c r="N146" s="10">
        <f>IF(O146="",0,(($O$9-O146+1)/$O$9)*100)</f>
        <v>0</v>
      </c>
      <c r="O146" s="22"/>
      <c r="P146" s="25">
        <f t="shared" si="3"/>
        <v>0</v>
      </c>
      <c r="Q146" s="25">
        <f>D146+F146+ H146+L146+N146</f>
        <v>0</v>
      </c>
      <c r="R146" s="26">
        <f>Q146</f>
        <v>0</v>
      </c>
      <c r="S146" s="15">
        <v>137</v>
      </c>
    </row>
    <row r="147" spans="1:19" hidden="1" x14ac:dyDescent="0.2">
      <c r="A147" s="14" t="s">
        <v>39</v>
      </c>
      <c r="B147" s="14" t="s">
        <v>40</v>
      </c>
      <c r="C147" s="14">
        <v>300</v>
      </c>
      <c r="D147" s="10">
        <f>IF(E147="",0,(($E$9-E147+1)/$E$9)*100)</f>
        <v>0</v>
      </c>
      <c r="E147" s="9">
        <v>21</v>
      </c>
      <c r="F147" s="10">
        <f>IF(G147="",0,(($G$9-G147+1)/$G$9)*100)</f>
        <v>0</v>
      </c>
      <c r="G147" s="11">
        <v>27</v>
      </c>
      <c r="H147" s="10">
        <f>IF(I147="",0,(($I$9-I147+1)/$I$9)*100)</f>
        <v>0</v>
      </c>
      <c r="I147" s="9">
        <v>20</v>
      </c>
      <c r="J147" s="10">
        <f>IF(K147="",0,(($K$9-K147+1)/$K$9)*100)</f>
        <v>0</v>
      </c>
      <c r="K147" s="22"/>
      <c r="L147" s="28">
        <f t="shared" si="2"/>
        <v>0</v>
      </c>
      <c r="M147" s="22"/>
      <c r="N147" s="10">
        <f>IF(O147="",0,(($O$9-O147+1)/$O$9)*100)</f>
        <v>0</v>
      </c>
      <c r="O147" s="22"/>
      <c r="P147" s="25">
        <f t="shared" si="3"/>
        <v>0</v>
      </c>
      <c r="Q147" s="25">
        <f>D147+F147+ H147+L147+N147</f>
        <v>0</v>
      </c>
      <c r="R147" s="26">
        <f>Q147</f>
        <v>0</v>
      </c>
      <c r="S147" s="15">
        <v>138</v>
      </c>
    </row>
    <row r="148" spans="1:19" hidden="1" x14ac:dyDescent="0.2">
      <c r="A148" s="14" t="s">
        <v>46</v>
      </c>
      <c r="B148" s="14" t="s">
        <v>17</v>
      </c>
      <c r="C148" s="14">
        <v>179</v>
      </c>
      <c r="D148" s="10">
        <f>IF(E148="",0,(($E$9-E148+1)/$E$9)*100)</f>
        <v>0</v>
      </c>
      <c r="E148" s="9">
        <v>21</v>
      </c>
      <c r="F148" s="10">
        <f>IF(G148="",0,(($G$9-G148+1)/$G$9)*100)</f>
        <v>0</v>
      </c>
      <c r="G148" s="11">
        <v>27</v>
      </c>
      <c r="H148" s="10">
        <f>IF(I148="",0,(($I$9-I148+1)/$I$9)*100)</f>
        <v>0</v>
      </c>
      <c r="I148" s="9">
        <v>20</v>
      </c>
      <c r="J148" s="10">
        <f>IF(K148="",0,(($K$9-K148+1)/$K$9)*100)</f>
        <v>0</v>
      </c>
      <c r="K148" s="22"/>
      <c r="L148" s="28">
        <f t="shared" si="2"/>
        <v>0</v>
      </c>
      <c r="M148" s="22"/>
      <c r="N148" s="10">
        <f>IF(O148="",0,(($O$9-O148+1)/$O$9)*100)</f>
        <v>0</v>
      </c>
      <c r="O148" s="22"/>
      <c r="P148" s="25">
        <f t="shared" si="3"/>
        <v>0</v>
      </c>
      <c r="Q148" s="25">
        <f>D148+F148+ H148+L148+N148</f>
        <v>0</v>
      </c>
      <c r="R148" s="26">
        <f>Q148</f>
        <v>0</v>
      </c>
      <c r="S148" s="15">
        <v>139</v>
      </c>
    </row>
    <row r="149" spans="1:19" hidden="1" x14ac:dyDescent="0.2">
      <c r="A149" s="14" t="s">
        <v>65</v>
      </c>
      <c r="B149" s="14" t="s">
        <v>29</v>
      </c>
      <c r="C149" s="14">
        <v>461</v>
      </c>
      <c r="D149" s="10">
        <f>IF(E149="",0,(($E$9-E149+1)/$E$9)*100)</f>
        <v>0</v>
      </c>
      <c r="E149" s="9">
        <v>21</v>
      </c>
      <c r="F149" s="10">
        <f>IF(G149="",0,(($G$9-G149+1)/$G$9)*100)</f>
        <v>0</v>
      </c>
      <c r="G149" s="11">
        <v>27</v>
      </c>
      <c r="H149" s="10">
        <f>IF(I149="",0,(($I$9-I149+1)/$I$9)*100)</f>
        <v>0</v>
      </c>
      <c r="I149" s="9">
        <v>20</v>
      </c>
      <c r="J149" s="10">
        <f>IF(K149="",0,(($K$9-K149+1)/$K$9)*100)</f>
        <v>0</v>
      </c>
      <c r="K149" s="22"/>
      <c r="L149" s="28">
        <f t="shared" si="2"/>
        <v>0</v>
      </c>
      <c r="M149" s="22"/>
      <c r="N149" s="10">
        <f>IF(O149="",0,(($O$9-O149+1)/$O$9)*100)</f>
        <v>0</v>
      </c>
      <c r="O149" s="22"/>
      <c r="P149" s="25">
        <f t="shared" si="3"/>
        <v>0</v>
      </c>
      <c r="Q149" s="25">
        <f>D149+F149+ H149+L149+N149</f>
        <v>0</v>
      </c>
      <c r="R149" s="26">
        <f>Q149</f>
        <v>0</v>
      </c>
      <c r="S149" s="15">
        <v>140</v>
      </c>
    </row>
    <row r="150" spans="1:19" hidden="1" x14ac:dyDescent="0.2">
      <c r="A150" s="15" t="s">
        <v>85</v>
      </c>
      <c r="B150" s="15" t="s">
        <v>80</v>
      </c>
      <c r="C150" s="15">
        <v>80</v>
      </c>
      <c r="D150" s="10">
        <f>IF(E150="",0,(($E$9-E150+1)/$E$9)*100)</f>
        <v>0</v>
      </c>
      <c r="E150" s="9">
        <v>21</v>
      </c>
      <c r="F150" s="10">
        <f>IF(G150="",0,(($G$9-G150+1)/$G$9)*100)</f>
        <v>0</v>
      </c>
      <c r="G150" s="11">
        <v>27</v>
      </c>
      <c r="H150" s="10">
        <f>IF(I150="",0,(($I$9-I150+1)/$I$9)*100)</f>
        <v>0</v>
      </c>
      <c r="I150" s="9">
        <v>20</v>
      </c>
      <c r="J150" s="10">
        <f>IF(K150="",0,(($K$9-K150+1)/$K$9)*100)</f>
        <v>0</v>
      </c>
      <c r="K150" s="22"/>
      <c r="L150" s="28">
        <f t="shared" si="2"/>
        <v>0</v>
      </c>
      <c r="M150" s="22"/>
      <c r="N150" s="10">
        <f>IF(O150="",0,(($O$9-O150+1)/$O$9)*100)</f>
        <v>0</v>
      </c>
      <c r="O150" s="22"/>
      <c r="P150" s="25">
        <f t="shared" si="3"/>
        <v>0</v>
      </c>
      <c r="Q150" s="25">
        <f>D150+F150+ H150+L150+N150</f>
        <v>0</v>
      </c>
      <c r="R150" s="26">
        <f>Q150</f>
        <v>0</v>
      </c>
      <c r="S150" s="15">
        <v>141</v>
      </c>
    </row>
    <row r="151" spans="1:19" hidden="1" x14ac:dyDescent="0.2">
      <c r="A151" s="14" t="s">
        <v>72</v>
      </c>
      <c r="B151" s="14" t="s">
        <v>36</v>
      </c>
      <c r="C151" s="15">
        <v>448</v>
      </c>
      <c r="D151" s="10">
        <f>IF(E151="",0,(($E$9-E151+1)/$E$9)*100)</f>
        <v>0</v>
      </c>
      <c r="E151" s="9">
        <v>21</v>
      </c>
      <c r="F151" s="10">
        <f>IF(G151="",0,(($G$9-G151+1)/$G$9)*100)</f>
        <v>0</v>
      </c>
      <c r="G151" s="11">
        <v>27</v>
      </c>
      <c r="H151" s="10">
        <f>IF(I151="",0,(($I$9-I151+1)/$I$9)*100)</f>
        <v>0</v>
      </c>
      <c r="I151" s="9">
        <v>20</v>
      </c>
      <c r="J151" s="10">
        <f>IF(K151="",0,(($K$9-K151+1)/$K$9)*100)</f>
        <v>0</v>
      </c>
      <c r="K151" s="22"/>
      <c r="L151" s="28">
        <f t="shared" si="2"/>
        <v>0</v>
      </c>
      <c r="M151" s="22"/>
      <c r="N151" s="10">
        <f>IF(O151="",0,(($O$9-O151+1)/$O$9)*100)</f>
        <v>0</v>
      </c>
      <c r="O151" s="22"/>
      <c r="P151" s="25">
        <f t="shared" si="3"/>
        <v>0</v>
      </c>
      <c r="Q151" s="25">
        <f>D151+F151+ H151+L151+N151</f>
        <v>0</v>
      </c>
      <c r="R151" s="26">
        <f>Q151</f>
        <v>0</v>
      </c>
      <c r="S151" s="15">
        <v>142</v>
      </c>
    </row>
    <row r="152" spans="1:19" hidden="1" x14ac:dyDescent="0.2">
      <c r="A152" s="15" t="s">
        <v>75</v>
      </c>
      <c r="B152" s="15" t="s">
        <v>19</v>
      </c>
      <c r="C152" s="15">
        <v>460</v>
      </c>
      <c r="D152" s="10">
        <f>IF(E152="",0,(($E$9-E152+1)/$E$9)*100)</f>
        <v>0</v>
      </c>
      <c r="E152" s="9">
        <v>21</v>
      </c>
      <c r="F152" s="10">
        <f>IF(G152="",0,(($G$9-G152+1)/$G$9)*100)</f>
        <v>0</v>
      </c>
      <c r="G152" s="11">
        <v>27</v>
      </c>
      <c r="H152" s="10">
        <f>IF(I152="",0,(($I$9-I152+1)/$I$9)*100)</f>
        <v>0</v>
      </c>
      <c r="I152" s="9">
        <v>20</v>
      </c>
      <c r="J152" s="10">
        <f>IF(K152="",0,(($K$9-K152+1)/$K$9)*100)</f>
        <v>0</v>
      </c>
      <c r="K152" s="22"/>
      <c r="L152" s="28">
        <f t="shared" si="2"/>
        <v>0</v>
      </c>
      <c r="M152" s="22"/>
      <c r="N152" s="10">
        <f>IF(O152="",0,(($O$9-O152+1)/$O$9)*100)</f>
        <v>0</v>
      </c>
      <c r="O152" s="22"/>
      <c r="P152" s="25">
        <f t="shared" si="3"/>
        <v>0</v>
      </c>
      <c r="Q152" s="25">
        <f>D152+F152+ H152+L152+N152</f>
        <v>0</v>
      </c>
      <c r="R152" s="26">
        <f>Q152</f>
        <v>0</v>
      </c>
      <c r="S152" s="15">
        <v>143</v>
      </c>
    </row>
    <row r="153" spans="1:19" hidden="1" x14ac:dyDescent="0.2">
      <c r="A153" s="14" t="s">
        <v>99</v>
      </c>
      <c r="B153" s="18" t="s">
        <v>50</v>
      </c>
      <c r="C153" s="14">
        <v>334</v>
      </c>
      <c r="D153" s="10">
        <f>IF(E153="",0,(($E$9-E153+1)/$E$9)*100)</f>
        <v>0</v>
      </c>
      <c r="E153" s="9">
        <v>21</v>
      </c>
      <c r="F153" s="10">
        <f>IF(G153="",0,(($G$9-G153+1)/$G$9)*100)</f>
        <v>0</v>
      </c>
      <c r="G153" s="11">
        <v>27</v>
      </c>
      <c r="H153" s="10">
        <f>IF(I153="",0,(($I$9-I153+1)/$I$9)*100)</f>
        <v>0</v>
      </c>
      <c r="I153" s="9">
        <v>20</v>
      </c>
      <c r="J153" s="10">
        <f>IF(K153="",0,(($K$9-K153+1)/$K$9)*100)</f>
        <v>0</v>
      </c>
      <c r="K153" s="22"/>
      <c r="L153" s="28">
        <f t="shared" si="2"/>
        <v>0</v>
      </c>
      <c r="M153" s="22"/>
      <c r="N153" s="10">
        <f>IF(O153="",0,(($O$9-O153+1)/$O$9)*100)</f>
        <v>0</v>
      </c>
      <c r="O153" s="22"/>
      <c r="P153" s="25">
        <f t="shared" si="3"/>
        <v>0</v>
      </c>
      <c r="Q153" s="25">
        <f>D153+F153+ H153+L153+N153</f>
        <v>0</v>
      </c>
      <c r="R153" s="26">
        <f>Q153</f>
        <v>0</v>
      </c>
      <c r="S153" s="15">
        <v>144</v>
      </c>
    </row>
    <row r="154" spans="1:19" hidden="1" x14ac:dyDescent="0.2">
      <c r="A154" s="18" t="s">
        <v>103</v>
      </c>
      <c r="B154" s="14" t="s">
        <v>48</v>
      </c>
      <c r="C154" s="15">
        <v>294</v>
      </c>
      <c r="D154" s="10">
        <f>IF(E154="",0,(($E$9-E154+1)/$E$9)*100)</f>
        <v>0</v>
      </c>
      <c r="E154" s="9">
        <v>21</v>
      </c>
      <c r="F154" s="10">
        <f>IF(G154="",0,(($G$9-G154+1)/$G$9)*100)</f>
        <v>0</v>
      </c>
      <c r="G154" s="11">
        <v>27</v>
      </c>
      <c r="H154" s="10">
        <f>IF(I154="",0,(($I$9-I154+1)/$I$9)*100)</f>
        <v>0</v>
      </c>
      <c r="I154" s="9">
        <v>20</v>
      </c>
      <c r="J154" s="10">
        <f>IF(K154="",0,(($K$9-K154+1)/$K$9)*100)</f>
        <v>0</v>
      </c>
      <c r="K154" s="22"/>
      <c r="L154" s="28">
        <f t="shared" si="2"/>
        <v>0</v>
      </c>
      <c r="M154" s="22"/>
      <c r="N154" s="10">
        <f>IF(O154="",0,(($O$9-O154+1)/$O$9)*100)</f>
        <v>0</v>
      </c>
      <c r="O154" s="22"/>
      <c r="P154" s="25">
        <f t="shared" si="3"/>
        <v>0</v>
      </c>
      <c r="Q154" s="25">
        <f>D154+F154+ H154+L154+N154</f>
        <v>0</v>
      </c>
      <c r="R154" s="26">
        <f>Q154</f>
        <v>0</v>
      </c>
      <c r="S154" s="15">
        <v>145</v>
      </c>
    </row>
    <row r="155" spans="1:19" hidden="1" x14ac:dyDescent="0.2">
      <c r="A155" s="15" t="s">
        <v>67</v>
      </c>
      <c r="B155" s="18" t="s">
        <v>57</v>
      </c>
      <c r="C155" s="15">
        <v>311</v>
      </c>
      <c r="D155" s="10">
        <f>IF(E155="",0,(($E$9-E155+1)/$E$9)*100)</f>
        <v>0</v>
      </c>
      <c r="E155" s="9">
        <v>21</v>
      </c>
      <c r="F155" s="10">
        <f>IF(G155="",0,(($G$9-G155+1)/$G$9)*100)</f>
        <v>0</v>
      </c>
      <c r="G155" s="11">
        <v>27</v>
      </c>
      <c r="H155" s="10">
        <f>IF(I155="",0,(($I$9-I155+1)/$I$9)*100)</f>
        <v>0</v>
      </c>
      <c r="I155" s="9">
        <v>20</v>
      </c>
      <c r="J155" s="10">
        <f>IF(K155="",0,(($K$9-K155+1)/$K$9)*100)</f>
        <v>0</v>
      </c>
      <c r="K155" s="22"/>
      <c r="L155" s="28">
        <f t="shared" si="2"/>
        <v>0</v>
      </c>
      <c r="M155" s="22"/>
      <c r="N155" s="10">
        <f>IF(O155="",0,(($O$9-O155+1)/$O$9)*100)</f>
        <v>0</v>
      </c>
      <c r="O155" s="22"/>
      <c r="P155" s="25">
        <f t="shared" si="3"/>
        <v>0</v>
      </c>
      <c r="Q155" s="25">
        <f>D155+F155+ H155+L155+N155</f>
        <v>0</v>
      </c>
      <c r="R155" s="26">
        <f>Q155</f>
        <v>0</v>
      </c>
      <c r="S155" s="15">
        <v>146</v>
      </c>
    </row>
    <row r="156" spans="1:19" hidden="1" x14ac:dyDescent="0.2">
      <c r="A156" s="14" t="s">
        <v>100</v>
      </c>
      <c r="B156" s="15" t="s">
        <v>48</v>
      </c>
      <c r="C156" s="14">
        <v>128</v>
      </c>
      <c r="D156" s="10">
        <f>IF(E156="",0,(($E$9-E156+1)/$E$9)*100)</f>
        <v>0</v>
      </c>
      <c r="E156" s="9">
        <v>21</v>
      </c>
      <c r="F156" s="10">
        <f>IF(G156="",0,(($G$9-G156+1)/$G$9)*100)</f>
        <v>0</v>
      </c>
      <c r="G156" s="11">
        <v>27</v>
      </c>
      <c r="H156" s="10">
        <f>IF(I156="",0,(($I$9-I156+1)/$I$9)*100)</f>
        <v>0</v>
      </c>
      <c r="I156" s="9">
        <v>20</v>
      </c>
      <c r="J156" s="10">
        <f>IF(K156="",0,(($K$9-K156+1)/$K$9)*100)</f>
        <v>0</v>
      </c>
      <c r="K156" s="22"/>
      <c r="L156" s="28">
        <f t="shared" si="2"/>
        <v>0</v>
      </c>
      <c r="M156" s="22"/>
      <c r="N156" s="10">
        <f>IF(O156="",0,(($O$9-O156+1)/$O$9)*100)</f>
        <v>0</v>
      </c>
      <c r="O156" s="22"/>
      <c r="P156" s="25">
        <f t="shared" si="3"/>
        <v>0</v>
      </c>
      <c r="Q156" s="25">
        <f>D156+F156+ H156+L156+N156</f>
        <v>0</v>
      </c>
      <c r="R156" s="26">
        <f>Q156</f>
        <v>0</v>
      </c>
      <c r="S156" s="15">
        <v>147</v>
      </c>
    </row>
    <row r="157" spans="1:19" hidden="1" x14ac:dyDescent="0.2">
      <c r="A157" s="15" t="s">
        <v>101</v>
      </c>
      <c r="B157" s="14" t="s">
        <v>102</v>
      </c>
      <c r="C157" s="15">
        <v>248</v>
      </c>
      <c r="D157" s="10">
        <f>IF(E157="",0,(($E$9-E157+1)/$E$9)*100)</f>
        <v>0</v>
      </c>
      <c r="E157" s="9">
        <v>21</v>
      </c>
      <c r="F157" s="10">
        <f>IF(G157="",0,(($G$9-G157+1)/$G$9)*100)</f>
        <v>0</v>
      </c>
      <c r="G157" s="11">
        <v>27</v>
      </c>
      <c r="H157" s="10">
        <f>IF(I157="",0,(($I$9-I157+1)/$I$9)*100)</f>
        <v>0</v>
      </c>
      <c r="I157" s="9">
        <v>20</v>
      </c>
      <c r="J157" s="10">
        <f>IF(K157="",0,(($K$9-K157+1)/$K$9)*100)</f>
        <v>0</v>
      </c>
      <c r="K157" s="22"/>
      <c r="L157" s="28">
        <f t="shared" si="2"/>
        <v>0</v>
      </c>
      <c r="M157" s="22"/>
      <c r="N157" s="10">
        <f>IF(O157="",0,(($O$9-O157+1)/$O$9)*100)</f>
        <v>0</v>
      </c>
      <c r="O157" s="22"/>
      <c r="P157" s="25">
        <f t="shared" si="3"/>
        <v>0</v>
      </c>
      <c r="Q157" s="25">
        <f>D157+F157+ H157+L157+N157</f>
        <v>0</v>
      </c>
      <c r="R157" s="26">
        <f>Q157</f>
        <v>0</v>
      </c>
      <c r="S157" s="15">
        <v>148</v>
      </c>
    </row>
    <row r="158" spans="1:19" hidden="1" x14ac:dyDescent="0.2">
      <c r="A158" s="14" t="s">
        <v>107</v>
      </c>
      <c r="B158" s="14" t="s">
        <v>36</v>
      </c>
      <c r="C158" s="15">
        <v>143</v>
      </c>
      <c r="D158" s="10">
        <f>IF(E158="",0,(($E$9-E158+1)/$E$9)*100)</f>
        <v>0</v>
      </c>
      <c r="E158" s="9">
        <v>21</v>
      </c>
      <c r="F158" s="10">
        <f>IF(G158="",0,(($G$9-G158+1)/$G$9)*100)</f>
        <v>0</v>
      </c>
      <c r="G158" s="11">
        <v>27</v>
      </c>
      <c r="H158" s="10">
        <f>IF(I158="",0,(($I$9-I158+1)/$I$9)*100)</f>
        <v>0</v>
      </c>
      <c r="I158" s="9">
        <v>20</v>
      </c>
      <c r="J158" s="10">
        <f>IF(K158="",0,(($K$9-K158+1)/$K$9)*100)</f>
        <v>0</v>
      </c>
      <c r="K158" s="22"/>
      <c r="L158" s="28">
        <f t="shared" si="2"/>
        <v>0</v>
      </c>
      <c r="M158" s="22"/>
      <c r="N158" s="10">
        <f>IF(O158="",0,(($O$9-O158+1)/$O$9)*100)</f>
        <v>0</v>
      </c>
      <c r="O158" s="22"/>
      <c r="P158" s="25">
        <f t="shared" si="3"/>
        <v>0</v>
      </c>
      <c r="Q158" s="25">
        <f>D158+F158+ H158+L158+N158</f>
        <v>0</v>
      </c>
      <c r="R158" s="26">
        <f>Q158</f>
        <v>0</v>
      </c>
      <c r="S158" s="15">
        <v>149</v>
      </c>
    </row>
    <row r="159" spans="1:19" hidden="1" x14ac:dyDescent="0.2">
      <c r="A159" s="14" t="s">
        <v>105</v>
      </c>
      <c r="B159" s="14" t="s">
        <v>106</v>
      </c>
      <c r="C159" s="14">
        <v>254</v>
      </c>
      <c r="D159" s="10">
        <f>IF(E159="",0,(($E$9-E159+1)/$E$9)*100)</f>
        <v>0</v>
      </c>
      <c r="E159" s="9">
        <v>21</v>
      </c>
      <c r="F159" s="10">
        <f>IF(G159="",0,(($G$9-G159+1)/$G$9)*100)</f>
        <v>0</v>
      </c>
      <c r="G159" s="11">
        <v>27</v>
      </c>
      <c r="H159" s="10">
        <f>IF(I159="",0,(($I$9-I159+1)/$I$9)*100)</f>
        <v>0</v>
      </c>
      <c r="I159" s="9">
        <v>20</v>
      </c>
      <c r="J159" s="10">
        <f>IF(K159="",0,(($K$9-K159+1)/$K$9)*100)</f>
        <v>0</v>
      </c>
      <c r="K159" s="22"/>
      <c r="L159" s="28">
        <f t="shared" si="2"/>
        <v>0</v>
      </c>
      <c r="M159" s="22"/>
      <c r="N159" s="10">
        <f>IF(O159="",0,(($O$9-O159+1)/$O$9)*100)</f>
        <v>0</v>
      </c>
      <c r="O159" s="22"/>
      <c r="P159" s="25">
        <f t="shared" si="3"/>
        <v>0</v>
      </c>
      <c r="Q159" s="25">
        <f>D159+F159+ H159+L159+N159</f>
        <v>0</v>
      </c>
      <c r="R159" s="26">
        <f>Q159</f>
        <v>0</v>
      </c>
      <c r="S159" s="15">
        <v>150</v>
      </c>
    </row>
    <row r="160" spans="1:19" hidden="1" x14ac:dyDescent="0.2">
      <c r="A160" s="14" t="s">
        <v>113</v>
      </c>
      <c r="B160" s="15" t="s">
        <v>114</v>
      </c>
      <c r="C160" s="14">
        <v>410</v>
      </c>
      <c r="D160" s="10">
        <f>IF(E160="",0,(($E$9-E160+1)/$E$9)*100)</f>
        <v>0</v>
      </c>
      <c r="E160" s="9">
        <v>21</v>
      </c>
      <c r="F160" s="10">
        <f>IF(G160="",0,(($G$9-G160+1)/$G$9)*100)</f>
        <v>0</v>
      </c>
      <c r="G160" s="11">
        <v>27</v>
      </c>
      <c r="H160" s="10">
        <f>IF(I160="",0,(($I$9-I160+1)/$I$9)*100)</f>
        <v>0</v>
      </c>
      <c r="I160" s="9">
        <v>20</v>
      </c>
      <c r="J160" s="10">
        <f>IF(K160="",0,(($K$9-K160+1)/$K$9)*100)</f>
        <v>0</v>
      </c>
      <c r="K160" s="22"/>
      <c r="L160" s="28">
        <f t="shared" si="2"/>
        <v>0</v>
      </c>
      <c r="M160" s="22"/>
      <c r="N160" s="10">
        <f>IF(O160="",0,(($O$9-O160+1)/$O$9)*100)</f>
        <v>0</v>
      </c>
      <c r="O160" s="22"/>
      <c r="P160" s="25">
        <f t="shared" si="3"/>
        <v>0</v>
      </c>
      <c r="Q160" s="25">
        <f>D160+F160+ H160+L160+N160</f>
        <v>0</v>
      </c>
      <c r="R160" s="26">
        <f>Q160</f>
        <v>0</v>
      </c>
      <c r="S160" s="15">
        <v>151</v>
      </c>
    </row>
    <row r="161" spans="1:19" hidden="1" x14ac:dyDescent="0.2">
      <c r="A161" s="14" t="s">
        <v>115</v>
      </c>
      <c r="B161" s="14" t="s">
        <v>17</v>
      </c>
      <c r="C161" s="14">
        <v>295</v>
      </c>
      <c r="D161" s="10">
        <f>IF(E161="",0,(($E$9-E161+1)/$E$9)*100)</f>
        <v>0</v>
      </c>
      <c r="E161" s="9">
        <v>21</v>
      </c>
      <c r="F161" s="10">
        <f>IF(G161="",0,(($G$9-G161+1)/$G$9)*100)</f>
        <v>0</v>
      </c>
      <c r="G161" s="11">
        <v>27</v>
      </c>
      <c r="H161" s="10">
        <f>IF(I161="",0,(($I$9-I161+1)/$I$9)*100)</f>
        <v>0</v>
      </c>
      <c r="I161" s="9">
        <v>20</v>
      </c>
      <c r="J161" s="10">
        <f>IF(K161="",0,(($K$9-K161+1)/$K$9)*100)</f>
        <v>0</v>
      </c>
      <c r="K161" s="22"/>
      <c r="L161" s="28">
        <f t="shared" si="2"/>
        <v>0</v>
      </c>
      <c r="M161" s="22"/>
      <c r="N161" s="10">
        <f>IF(O161="",0,(($O$9-O161+1)/$O$9)*100)</f>
        <v>0</v>
      </c>
      <c r="O161" s="22"/>
      <c r="P161" s="25">
        <f t="shared" si="3"/>
        <v>0</v>
      </c>
      <c r="Q161" s="25">
        <f>D161+F161+ H161+L161+N161</f>
        <v>0</v>
      </c>
      <c r="R161" s="26">
        <f>Q161</f>
        <v>0</v>
      </c>
      <c r="S161" s="15">
        <v>152</v>
      </c>
    </row>
    <row r="162" spans="1:19" hidden="1" x14ac:dyDescent="0.2">
      <c r="A162" s="15" t="s">
        <v>123</v>
      </c>
      <c r="B162" s="15" t="s">
        <v>124</v>
      </c>
      <c r="C162" s="15">
        <v>510</v>
      </c>
      <c r="D162" s="10">
        <f>IF(E162="",0,(($E$9-E162+1)/$E$9)*100)</f>
        <v>0</v>
      </c>
      <c r="E162" s="9">
        <v>21</v>
      </c>
      <c r="F162" s="10">
        <f>IF(G162="",0,(($G$9-G162+1)/$G$9)*100)</f>
        <v>0</v>
      </c>
      <c r="G162" s="11">
        <v>27</v>
      </c>
      <c r="H162" s="10">
        <f>IF(I162="",0,(($I$9-I162+1)/$I$9)*100)</f>
        <v>0</v>
      </c>
      <c r="I162" s="9">
        <v>20</v>
      </c>
      <c r="J162" s="10">
        <f>IF(K162="",0,(($K$9-K162+1)/$K$9)*100)</f>
        <v>0</v>
      </c>
      <c r="K162" s="22"/>
      <c r="L162" s="28">
        <f t="shared" si="2"/>
        <v>0</v>
      </c>
      <c r="M162" s="22"/>
      <c r="N162" s="10">
        <f>IF(O162="",0,(($O$9-O162+1)/$O$9)*100)</f>
        <v>0</v>
      </c>
      <c r="O162" s="22"/>
      <c r="P162" s="25">
        <f t="shared" si="3"/>
        <v>0</v>
      </c>
      <c r="Q162" s="25">
        <f>D162+F162+ H162+L162+N162</f>
        <v>0</v>
      </c>
      <c r="R162" s="26">
        <f>Q162</f>
        <v>0</v>
      </c>
      <c r="S162" s="15">
        <v>153</v>
      </c>
    </row>
    <row r="163" spans="1:19" hidden="1" x14ac:dyDescent="0.2">
      <c r="A163" s="15" t="s">
        <v>96</v>
      </c>
      <c r="B163" s="15" t="s">
        <v>97</v>
      </c>
      <c r="C163" s="15">
        <v>304</v>
      </c>
      <c r="D163" s="10">
        <f>IF(E163="",0,(($E$9-E163+1)/$E$9)*100)</f>
        <v>0</v>
      </c>
      <c r="E163" s="9">
        <v>21</v>
      </c>
      <c r="F163" s="10">
        <f>IF(G163="",0,(($G$9-G163+1)/$G$9)*100)</f>
        <v>0</v>
      </c>
      <c r="G163" s="11">
        <v>27</v>
      </c>
      <c r="H163" s="10">
        <f>IF(I163="",0,(($I$9-I163+1)/$I$9)*100)</f>
        <v>0</v>
      </c>
      <c r="I163" s="9">
        <v>20</v>
      </c>
      <c r="J163" s="10">
        <f>IF(K163="",0,(($K$9-K163+1)/$K$9)*100)</f>
        <v>0</v>
      </c>
      <c r="K163" s="22"/>
      <c r="L163" s="28">
        <f t="shared" si="2"/>
        <v>0</v>
      </c>
      <c r="M163" s="22"/>
      <c r="N163" s="10">
        <f>IF(O163="",0,(($O$9-O163+1)/$O$9)*100)</f>
        <v>0</v>
      </c>
      <c r="O163" s="22"/>
      <c r="P163" s="25">
        <f t="shared" si="3"/>
        <v>0</v>
      </c>
      <c r="Q163" s="25">
        <f>D163+F163+ H163+L163+N163</f>
        <v>0</v>
      </c>
      <c r="R163" s="26">
        <f>Q163</f>
        <v>0</v>
      </c>
      <c r="S163" s="15">
        <v>154</v>
      </c>
    </row>
    <row r="164" spans="1:19" hidden="1" x14ac:dyDescent="0.2">
      <c r="A164" s="15" t="s">
        <v>84</v>
      </c>
      <c r="B164" s="15" t="s">
        <v>7</v>
      </c>
      <c r="C164" s="15">
        <v>373</v>
      </c>
      <c r="D164" s="10">
        <f>IF(E164="",0,(($E$9-E164+1)/$E$9)*100)</f>
        <v>0</v>
      </c>
      <c r="E164" s="9">
        <v>21</v>
      </c>
      <c r="F164" s="10">
        <f>IF(G164="",0,(($G$9-G164+1)/$G$9)*100)</f>
        <v>0</v>
      </c>
      <c r="G164" s="11">
        <v>27</v>
      </c>
      <c r="H164" s="10">
        <f>IF(I164="",0,(($I$9-I164+1)/$I$9)*100)</f>
        <v>0</v>
      </c>
      <c r="I164" s="9">
        <v>20</v>
      </c>
      <c r="J164" s="10">
        <f>IF(K164="",0,(($K$9-K164+1)/$K$9)*100)</f>
        <v>0</v>
      </c>
      <c r="K164" s="22"/>
      <c r="L164" s="28">
        <f t="shared" si="2"/>
        <v>0</v>
      </c>
      <c r="M164" s="22"/>
      <c r="N164" s="10">
        <f>IF(O164="",0,(($O$9-O164+1)/$O$9)*100)</f>
        <v>0</v>
      </c>
      <c r="O164" s="22"/>
      <c r="P164" s="25">
        <f t="shared" si="3"/>
        <v>0</v>
      </c>
      <c r="Q164" s="25">
        <f>D164+F164+ H164+L164+N164</f>
        <v>0</v>
      </c>
      <c r="R164" s="26">
        <f>Q164</f>
        <v>0</v>
      </c>
      <c r="S164" s="15">
        <v>155</v>
      </c>
    </row>
    <row r="165" spans="1:19" hidden="1" x14ac:dyDescent="0.2">
      <c r="A165" s="15" t="s">
        <v>78</v>
      </c>
      <c r="B165" s="15" t="s">
        <v>7</v>
      </c>
      <c r="C165" s="15">
        <v>181</v>
      </c>
      <c r="D165" s="10">
        <f>IF(E165="",0,(($E$9-E165+1)/$E$9)*100)</f>
        <v>0</v>
      </c>
      <c r="E165" s="9">
        <v>21</v>
      </c>
      <c r="F165" s="10">
        <f>IF(G165="",0,(($G$9-G165+1)/$G$9)*100)</f>
        <v>0</v>
      </c>
      <c r="G165" s="11">
        <v>27</v>
      </c>
      <c r="H165" s="10">
        <f>IF(I165="",0,(($I$9-I165+1)/$I$9)*100)</f>
        <v>0</v>
      </c>
      <c r="I165" s="9">
        <v>20</v>
      </c>
      <c r="J165" s="10">
        <f>IF(K165="",0,(($K$9-K165+1)/$K$9)*100)</f>
        <v>0</v>
      </c>
      <c r="K165" s="22"/>
      <c r="L165" s="28">
        <f t="shared" si="2"/>
        <v>0</v>
      </c>
      <c r="M165" s="22"/>
      <c r="N165" s="10">
        <f>IF(O165="",0,(($O$9-O165+1)/$O$9)*100)</f>
        <v>0</v>
      </c>
      <c r="O165" s="22"/>
      <c r="P165" s="25">
        <f t="shared" si="3"/>
        <v>0</v>
      </c>
      <c r="Q165" s="25">
        <f>D165+F165+ H165+L165+N165</f>
        <v>0</v>
      </c>
      <c r="R165" s="26">
        <f>Q165</f>
        <v>0</v>
      </c>
      <c r="S165" s="15">
        <v>156</v>
      </c>
    </row>
    <row r="166" spans="1:19" hidden="1" x14ac:dyDescent="0.2">
      <c r="A166" s="14" t="s">
        <v>122</v>
      </c>
      <c r="B166" s="14" t="s">
        <v>54</v>
      </c>
      <c r="C166" s="15">
        <v>294</v>
      </c>
      <c r="D166" s="10">
        <f>IF(E166="",0,(($E$9-E166+1)/$E$9)*100)</f>
        <v>0</v>
      </c>
      <c r="E166" s="9">
        <v>21</v>
      </c>
      <c r="F166" s="10">
        <f>IF(G166="",0,(($G$9-G166+1)/$G$9)*100)</f>
        <v>0</v>
      </c>
      <c r="G166" s="11">
        <v>27</v>
      </c>
      <c r="H166" s="10">
        <f>IF(I166="",0,(($I$9-I166+1)/$I$9)*100)</f>
        <v>0</v>
      </c>
      <c r="I166" s="9">
        <v>20</v>
      </c>
      <c r="J166" s="10">
        <f>IF(K166="",0,(($K$9-K166+1)/$K$9)*100)</f>
        <v>0</v>
      </c>
      <c r="K166" s="22"/>
      <c r="L166" s="28">
        <f t="shared" si="2"/>
        <v>0</v>
      </c>
      <c r="M166" s="22"/>
      <c r="N166" s="10">
        <f>IF(O166="",0,(($O$9-O166+1)/$O$9)*100)</f>
        <v>0</v>
      </c>
      <c r="O166" s="22"/>
      <c r="P166" s="25">
        <f t="shared" si="3"/>
        <v>0</v>
      </c>
      <c r="Q166" s="25">
        <f>D166+F166+ H166+L166+N166</f>
        <v>0</v>
      </c>
      <c r="R166" s="26">
        <f>Q166</f>
        <v>0</v>
      </c>
      <c r="S166" s="15">
        <v>157</v>
      </c>
    </row>
    <row r="167" spans="1:19" hidden="1" x14ac:dyDescent="0.2">
      <c r="A167" s="18" t="s">
        <v>184</v>
      </c>
      <c r="B167" s="14" t="s">
        <v>10</v>
      </c>
      <c r="C167" s="15">
        <v>138</v>
      </c>
      <c r="D167" s="10">
        <f>IF(E167="",0,(($E$9-E167+1)/$E$9)*100)</f>
        <v>0</v>
      </c>
      <c r="E167" s="9">
        <v>21</v>
      </c>
      <c r="F167" s="16">
        <f>IF(G167="",0,(($G$9-G167+1)/$G$9)*100)</f>
        <v>0</v>
      </c>
      <c r="G167" s="11">
        <v>27</v>
      </c>
      <c r="H167" s="16">
        <f>IF(I167="",0,(($I$9-I167+1)/$I$9)*100)</f>
        <v>0</v>
      </c>
      <c r="I167" s="9">
        <v>20</v>
      </c>
      <c r="J167" s="10">
        <f>IF(K167="",0,(($K$9-K167+1)/$K$9)*100)</f>
        <v>0</v>
      </c>
      <c r="K167" s="22"/>
      <c r="L167" s="28">
        <f t="shared" si="2"/>
        <v>0</v>
      </c>
      <c r="M167" s="22"/>
      <c r="N167" s="10">
        <f>IF(O167="",0,(($O$9-O167+1)/$O$9)*100)</f>
        <v>0</v>
      </c>
      <c r="O167" s="22"/>
      <c r="P167" s="25">
        <f t="shared" si="3"/>
        <v>0</v>
      </c>
      <c r="Q167" s="25">
        <f>D167+F167+ H167+L167+N167</f>
        <v>0</v>
      </c>
      <c r="R167" s="26">
        <f>Q167</f>
        <v>0</v>
      </c>
      <c r="S167" s="15">
        <v>158</v>
      </c>
    </row>
  </sheetData>
  <sortState ref="A9:S58">
    <sortCondition descending="1" ref="Q9:Q58"/>
  </sortState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UK Circuit 2021</vt:lpstr>
      <vt:lpstr>Excel_BuiltIn__FilterDatabase_1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Schooling</dc:creator>
  <cp:lastModifiedBy>Ben Schooling</cp:lastModifiedBy>
  <dcterms:created xsi:type="dcterms:W3CDTF">2016-05-18T07:16:18Z</dcterms:created>
  <dcterms:modified xsi:type="dcterms:W3CDTF">2021-06-15T17:04:40Z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-1361246990</vt:i4>
  </property>
  <property fmtid="{D5CDD505-2E9C-101B-9397-08002B2CF9AE}" pid="3" name="_NewReviewCycle">
    <vt:lpwstr/>
  </property>
  <property fmtid="{D5CDD505-2E9C-101B-9397-08002B2CF9AE}" pid="4" name="_EmailSubject">
    <vt:lpwstr>Hyde Sails Musto Skiff GBR Circuit 2021</vt:lpwstr>
  </property>
  <property fmtid="{D5CDD505-2E9C-101B-9397-08002B2CF9AE}" pid="5" name="_AuthorEmail">
    <vt:lpwstr>Ben.Schooling@thedx.co.uk</vt:lpwstr>
  </property>
  <property fmtid="{D5CDD505-2E9C-101B-9397-08002B2CF9AE}" pid="6" name="_AuthorEmailDisplayName">
    <vt:lpwstr>Ben Schooling</vt:lpwstr>
  </property>
</Properties>
</file>