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700" activeTab="0"/>
  </bookViews>
  <sheets>
    <sheet name="Euro Cup 2015" sheetId="1" r:id="rId1"/>
  </sheets>
  <definedNames/>
  <calcPr fullCalcOnLoad="1"/>
</workbook>
</file>

<file path=xl/sharedStrings.xml><?xml version="1.0" encoding="utf-8"?>
<sst xmlns="http://schemas.openxmlformats.org/spreadsheetml/2006/main" count="386" uniqueCount="367">
  <si>
    <t>Competitor</t>
  </si>
  <si>
    <t>Sail number</t>
  </si>
  <si>
    <t>Total points</t>
  </si>
  <si>
    <t>Entries</t>
  </si>
  <si>
    <t>Points</t>
  </si>
  <si>
    <t>Posiiton</t>
  </si>
  <si>
    <t>Date</t>
  </si>
  <si>
    <t>Best 3 results to count</t>
  </si>
  <si>
    <t>FRA</t>
  </si>
  <si>
    <t>ITA</t>
  </si>
  <si>
    <t>NED</t>
  </si>
  <si>
    <t>BEL</t>
  </si>
  <si>
    <t>AUT</t>
  </si>
  <si>
    <t>GER</t>
  </si>
  <si>
    <t>ESP</t>
  </si>
  <si>
    <t>NOR</t>
  </si>
  <si>
    <t>Ben Schooling</t>
  </si>
  <si>
    <t>GBR 487</t>
  </si>
  <si>
    <t>Paul Dijkstra</t>
  </si>
  <si>
    <t>NED 478</t>
  </si>
  <si>
    <t>Nicolas Duchoud</t>
  </si>
  <si>
    <t>SUI 470</t>
  </si>
  <si>
    <t>Alexander Greil</t>
  </si>
  <si>
    <t>SUI 306</t>
  </si>
  <si>
    <t>GER 314</t>
  </si>
  <si>
    <t>Elaine Turner</t>
  </si>
  <si>
    <t>NED 421</t>
  </si>
  <si>
    <t>Roelof Kruipers</t>
  </si>
  <si>
    <t>NED 109</t>
  </si>
  <si>
    <t>Jelmar Kruipers</t>
  </si>
  <si>
    <t>NED 037</t>
  </si>
  <si>
    <t>John Archer</t>
  </si>
  <si>
    <t>GBR 476</t>
  </si>
  <si>
    <t>Sijbrand Jongejans</t>
  </si>
  <si>
    <t>NED 422</t>
  </si>
  <si>
    <t>Laurent Geisert</t>
  </si>
  <si>
    <t>FRA 131</t>
  </si>
  <si>
    <t>Peter Haywood</t>
  </si>
  <si>
    <t>GBR 510</t>
  </si>
  <si>
    <t>Philippe Koch</t>
  </si>
  <si>
    <t>BEL 411</t>
  </si>
  <si>
    <t>Roger Oswald</t>
  </si>
  <si>
    <t>SUI 436</t>
  </si>
  <si>
    <t xml:space="preserve">Thomas Kübler </t>
  </si>
  <si>
    <t>GER 358</t>
  </si>
  <si>
    <t>Dieter Brunner</t>
  </si>
  <si>
    <t>SUI 473</t>
  </si>
  <si>
    <t>Fritz Selb</t>
  </si>
  <si>
    <t>SUI 420</t>
  </si>
  <si>
    <t>Stephan Züllig</t>
  </si>
  <si>
    <t>SUI 407</t>
  </si>
  <si>
    <t>Justo Martinez</t>
  </si>
  <si>
    <t>Sergio González</t>
  </si>
  <si>
    <t>Joan Rosselló</t>
  </si>
  <si>
    <t>Fernando Prosperi</t>
  </si>
  <si>
    <t>Toni Roldan</t>
  </si>
  <si>
    <t>Mark Branagh</t>
  </si>
  <si>
    <t>Matias Grass</t>
  </si>
  <si>
    <t>Luis Portella</t>
  </si>
  <si>
    <t>Michael Ten Bokum</t>
  </si>
  <si>
    <t>Javier Lapresa</t>
  </si>
  <si>
    <t>ESP 948</t>
  </si>
  <si>
    <t>GBR 151</t>
  </si>
  <si>
    <t>ESP 781</t>
  </si>
  <si>
    <t>ESP 480</t>
  </si>
  <si>
    <t>Carlos Terrasa</t>
  </si>
  <si>
    <t>ESP 103</t>
  </si>
  <si>
    <t>Lorenzo Brualla</t>
  </si>
  <si>
    <t>Giovanni Ciapesonni</t>
  </si>
  <si>
    <t>ITA 369</t>
  </si>
  <si>
    <t>SUI 172</t>
  </si>
  <si>
    <t>Heinz Wyss</t>
  </si>
  <si>
    <t>Gert Hanker</t>
  </si>
  <si>
    <t>GER 378</t>
  </si>
  <si>
    <t>ITA 208</t>
  </si>
  <si>
    <t>Enrico Bandiera</t>
  </si>
  <si>
    <t>Georg Busch</t>
  </si>
  <si>
    <t>SUI 101</t>
  </si>
  <si>
    <t>Marc Faas</t>
  </si>
  <si>
    <t>SUI 192</t>
  </si>
  <si>
    <t>Heiko Schneider</t>
  </si>
  <si>
    <t>Jan Busch</t>
  </si>
  <si>
    <t>Hannes Look</t>
  </si>
  <si>
    <t>Frithjof Schwerdt</t>
  </si>
  <si>
    <t>GER 484</t>
  </si>
  <si>
    <t>GER 495</t>
  </si>
  <si>
    <t>Richard Stenhouse</t>
  </si>
  <si>
    <t>GBR 442</t>
  </si>
  <si>
    <t>Alastair Conn</t>
  </si>
  <si>
    <t>GBR 474</t>
  </si>
  <si>
    <t>AUS 493</t>
  </si>
  <si>
    <t>Arthur Brett</t>
  </si>
  <si>
    <t>Torsten Bendig</t>
  </si>
  <si>
    <t>GER 389</t>
  </si>
  <si>
    <t>John Evans</t>
  </si>
  <si>
    <t>GBR 483</t>
  </si>
  <si>
    <t>Junis Rindermann</t>
  </si>
  <si>
    <t>GER 215</t>
  </si>
  <si>
    <t>Dave Poston</t>
  </si>
  <si>
    <t>GBR 520</t>
  </si>
  <si>
    <t>GBR 384</t>
  </si>
  <si>
    <t>Stuart Keegan</t>
  </si>
  <si>
    <t>GBR 168</t>
  </si>
  <si>
    <t>Dan Trotter</t>
  </si>
  <si>
    <t>ITA 191</t>
  </si>
  <si>
    <t>Sergei Samus</t>
  </si>
  <si>
    <t>GBR 456</t>
  </si>
  <si>
    <t>Simon Bolongino</t>
  </si>
  <si>
    <t>GBR 127</t>
  </si>
  <si>
    <t>Martin Bingham</t>
  </si>
  <si>
    <t>NOR 463</t>
  </si>
  <si>
    <t xml:space="preserve">Geir Odmar Heldal </t>
  </si>
  <si>
    <t>GER 431</t>
  </si>
  <si>
    <t xml:space="preserve">Gunnar Amtedal </t>
  </si>
  <si>
    <t>NOR 462</t>
  </si>
  <si>
    <t>GER 072</t>
  </si>
  <si>
    <t>GER 121</t>
  </si>
  <si>
    <t>Götz Modersitzki</t>
  </si>
  <si>
    <t>GER 403</t>
  </si>
  <si>
    <t>Max Döhler</t>
  </si>
  <si>
    <t>GBR 294</t>
  </si>
  <si>
    <t>Tom Conway</t>
  </si>
  <si>
    <t>GER 170</t>
  </si>
  <si>
    <t>Martin Keegan</t>
  </si>
  <si>
    <t>GBR 287</t>
  </si>
  <si>
    <t>GER 412</t>
  </si>
  <si>
    <t>Christian Berthier</t>
  </si>
  <si>
    <t>GBR 419</t>
  </si>
  <si>
    <t>GER 347</t>
  </si>
  <si>
    <t xml:space="preserve">Hannes Peckolt </t>
  </si>
  <si>
    <t>GBR 323</t>
  </si>
  <si>
    <t>Richard Evans</t>
  </si>
  <si>
    <t>Bruce Keen</t>
  </si>
  <si>
    <t>Mike Palfreman</t>
  </si>
  <si>
    <t>Ian Trotter</t>
  </si>
  <si>
    <t>Iver Ahlmann</t>
  </si>
  <si>
    <t>Richard Pelley</t>
  </si>
  <si>
    <t>Alex Cooper</t>
  </si>
  <si>
    <t>Sam Barker</t>
  </si>
  <si>
    <t>Jamie Hilton</t>
  </si>
  <si>
    <t>Christian Reynolds</t>
  </si>
  <si>
    <t>Andy Rice</t>
  </si>
  <si>
    <t>Matthew Holden</t>
  </si>
  <si>
    <t>Rick Perkins</t>
  </si>
  <si>
    <t>Ed Wilkinson</t>
  </si>
  <si>
    <t>Ben Clegg</t>
  </si>
  <si>
    <t>John Reekie</t>
  </si>
  <si>
    <t>Luke Draper</t>
  </si>
  <si>
    <t>Ian Marshall</t>
  </si>
  <si>
    <t>Andrew Gould</t>
  </si>
  <si>
    <t>Ron Barnes</t>
  </si>
  <si>
    <t>Mark Cooper</t>
  </si>
  <si>
    <t>Alex Knight</t>
  </si>
  <si>
    <t>Jon Simpson</t>
  </si>
  <si>
    <t>Iain Morton</t>
  </si>
  <si>
    <t>David Annan</t>
  </si>
  <si>
    <t>Kit Stenhouse</t>
  </si>
  <si>
    <t>Jason Rickards</t>
  </si>
  <si>
    <t>George Hand</t>
  </si>
  <si>
    <t>Ben Yeats</t>
  </si>
  <si>
    <t>Mark Haine</t>
  </si>
  <si>
    <t>Mick Keates</t>
  </si>
  <si>
    <t>Tim Chapman</t>
  </si>
  <si>
    <t>Alastair Gould</t>
  </si>
  <si>
    <t>Andrew Whittle</t>
  </si>
  <si>
    <t>Gavin Brewer</t>
  </si>
  <si>
    <t>Paul Molesworth</t>
  </si>
  <si>
    <t>Giles Lloyd Williams</t>
  </si>
  <si>
    <t>David Rickard</t>
  </si>
  <si>
    <t>Andrew Stickland</t>
  </si>
  <si>
    <t>Kevin Holliday</t>
  </si>
  <si>
    <t>Henry Lloyd Williams</t>
  </si>
  <si>
    <t>Steve Wright</t>
  </si>
  <si>
    <t>Nicholas MacWhirter</t>
  </si>
  <si>
    <t>Nick Logan</t>
  </si>
  <si>
    <t>David Ayre</t>
  </si>
  <si>
    <t>GBR 469</t>
  </si>
  <si>
    <t>GBR 409</t>
  </si>
  <si>
    <t>GBR 200</t>
  </si>
  <si>
    <t>GBR 305</t>
  </si>
  <si>
    <t>GBR 461</t>
  </si>
  <si>
    <t>GBR 130</t>
  </si>
  <si>
    <t>GBR 444</t>
  </si>
  <si>
    <t>GBR 525</t>
  </si>
  <si>
    <t>GBR 364</t>
  </si>
  <si>
    <t>GBR 482</t>
  </si>
  <si>
    <t>GBR 502</t>
  </si>
  <si>
    <t>GBR 113</t>
  </si>
  <si>
    <t>GBR 446</t>
  </si>
  <si>
    <t>GBR 516</t>
  </si>
  <si>
    <t>GBR 467</t>
  </si>
  <si>
    <t>GBR 178</t>
  </si>
  <si>
    <t>GBR 414</t>
  </si>
  <si>
    <t>GBR 228</t>
  </si>
  <si>
    <t>GBR 260</t>
  </si>
  <si>
    <t>GBR 372</t>
  </si>
  <si>
    <t>GBR 160</t>
  </si>
  <si>
    <t>GBR 521</t>
  </si>
  <si>
    <t>GBR 169</t>
  </si>
  <si>
    <t>GBR 369</t>
  </si>
  <si>
    <t>GBR 354</t>
  </si>
  <si>
    <t>GBR 220</t>
  </si>
  <si>
    <t>GBR 248</t>
  </si>
  <si>
    <t>GBR 283</t>
  </si>
  <si>
    <t>GBR 333</t>
  </si>
  <si>
    <t>GBR 289</t>
  </si>
  <si>
    <t>GBR 373</t>
  </si>
  <si>
    <t>GBR 230</t>
  </si>
  <si>
    <t>GBR 376</t>
  </si>
  <si>
    <t>GBR 186</t>
  </si>
  <si>
    <t>GBR 375</t>
  </si>
  <si>
    <t>GBR 355</t>
  </si>
  <si>
    <t>GBR 311</t>
  </si>
  <si>
    <t>Rolf Nossum</t>
  </si>
  <si>
    <t>NOR 451</t>
  </si>
  <si>
    <t>Gjarte Olsen</t>
  </si>
  <si>
    <t>NOR 094</t>
  </si>
  <si>
    <t>Marco Anessi</t>
  </si>
  <si>
    <t>ITA 504</t>
  </si>
  <si>
    <t>ITA 503</t>
  </si>
  <si>
    <t>Stefano Anessi</t>
  </si>
  <si>
    <t>AUT 460</t>
  </si>
  <si>
    <t>AUT 345</t>
  </si>
  <si>
    <t>Martin Mayrhofer</t>
  </si>
  <si>
    <t>Klaus Costadedoi</t>
  </si>
  <si>
    <t>Moritz Zieher</t>
  </si>
  <si>
    <t>AUT 395</t>
  </si>
  <si>
    <t>Nigel Walbank</t>
  </si>
  <si>
    <t>GBR 394</t>
  </si>
  <si>
    <t>Tom Gilbert</t>
  </si>
  <si>
    <t>Huud Ouwehand</t>
  </si>
  <si>
    <t>NED 229</t>
  </si>
  <si>
    <t>Erik Loeff</t>
  </si>
  <si>
    <t>NED 269</t>
  </si>
  <si>
    <t>Frans Hettinga</t>
  </si>
  <si>
    <t>Euro Cup 2015</t>
  </si>
  <si>
    <t>30th-31st May</t>
  </si>
  <si>
    <t>4th-6th April</t>
  </si>
  <si>
    <t>15th-19th September</t>
  </si>
  <si>
    <t>GBR1</t>
  </si>
  <si>
    <t>GBR2</t>
  </si>
  <si>
    <t>SLO</t>
  </si>
  <si>
    <t>22nd-23rd August</t>
  </si>
  <si>
    <t>Philippe Halin</t>
  </si>
  <si>
    <t xml:space="preserve">BEL  </t>
  </si>
  <si>
    <t>Martin Fischer</t>
  </si>
  <si>
    <t xml:space="preserve">SUI </t>
  </si>
  <si>
    <t>9th-10th May</t>
  </si>
  <si>
    <t>25th-28th June</t>
  </si>
  <si>
    <t>SUI</t>
  </si>
  <si>
    <t>4th-5th July</t>
  </si>
  <si>
    <t>ESP 383</t>
  </si>
  <si>
    <t>Patrick Harris</t>
  </si>
  <si>
    <t>ESP 151</t>
  </si>
  <si>
    <t>SUI 528</t>
  </si>
  <si>
    <t>Vincent Harris</t>
  </si>
  <si>
    <t>ESP 66</t>
  </si>
  <si>
    <t>Albert Cortadella</t>
  </si>
  <si>
    <t>ESP 149</t>
  </si>
  <si>
    <t>Daniel Belascoain</t>
  </si>
  <si>
    <t>Xavier Alomar</t>
  </si>
  <si>
    <t>ESP 261</t>
  </si>
  <si>
    <t>ESP 140</t>
  </si>
  <si>
    <t>Dan Kilsby</t>
  </si>
  <si>
    <t>GBR 302</t>
  </si>
  <si>
    <t>Yaroslav Petrov</t>
  </si>
  <si>
    <t>RUS 479</t>
  </si>
  <si>
    <t>9th-12th July</t>
  </si>
  <si>
    <t>22nd-24th August</t>
  </si>
  <si>
    <t>Jono Shelley</t>
  </si>
  <si>
    <t>GBR 526</t>
  </si>
  <si>
    <t>Graham Priestly</t>
  </si>
  <si>
    <t>GBR 253</t>
  </si>
  <si>
    <t>David Evans</t>
  </si>
  <si>
    <t>GBR 179</t>
  </si>
  <si>
    <t>Josh Moran</t>
  </si>
  <si>
    <t>GBR 481</t>
  </si>
  <si>
    <t>Mark Simpson</t>
  </si>
  <si>
    <t>Steve Robson</t>
  </si>
  <si>
    <t>Dylan Noble</t>
  </si>
  <si>
    <t>Rob Cook</t>
  </si>
  <si>
    <t>GBR 363</t>
  </si>
  <si>
    <t>GBR 448</t>
  </si>
  <si>
    <t>GBR 460</t>
  </si>
  <si>
    <t>Griff Tanner</t>
  </si>
  <si>
    <t>GBR 315</t>
  </si>
  <si>
    <t>Neil Ashby</t>
  </si>
  <si>
    <t>GBR 539</t>
  </si>
  <si>
    <t>Chrisitian Porsche</t>
  </si>
  <si>
    <t>GER 402</t>
  </si>
  <si>
    <r>
      <t>Dominique W</t>
    </r>
    <r>
      <rPr>
        <sz val="8"/>
        <rFont val="Arial"/>
        <family val="0"/>
      </rPr>
      <t>ä</t>
    </r>
    <r>
      <rPr>
        <sz val="8"/>
        <rFont val="Arial"/>
        <family val="2"/>
      </rPr>
      <t>lchli</t>
    </r>
  </si>
  <si>
    <t>SUI 132</t>
  </si>
  <si>
    <r>
      <t>Thomas D</t>
    </r>
    <r>
      <rPr>
        <sz val="8"/>
        <rFont val="Arial"/>
        <family val="0"/>
      </rPr>
      <t>ü</t>
    </r>
    <r>
      <rPr>
        <sz val="8"/>
        <rFont val="Arial"/>
        <family val="2"/>
      </rPr>
      <t>hrsen</t>
    </r>
  </si>
  <si>
    <t>SUI 517</t>
  </si>
  <si>
    <t>Julia Happel</t>
  </si>
  <si>
    <t>GER 110</t>
  </si>
  <si>
    <t>Wayne Bates</t>
  </si>
  <si>
    <t>AUS 440</t>
  </si>
  <si>
    <t>AUS 380</t>
  </si>
  <si>
    <t>Richard Robertson</t>
  </si>
  <si>
    <t>Chris Peile</t>
  </si>
  <si>
    <t>David Taylor</t>
  </si>
  <si>
    <t>Marcus Hamilton</t>
  </si>
  <si>
    <t>Denis Jones</t>
  </si>
  <si>
    <t>Robin Dayes</t>
  </si>
  <si>
    <t>Jon Newman</t>
  </si>
  <si>
    <t>Thor Schoenhoff</t>
  </si>
  <si>
    <t>James Lewis</t>
  </si>
  <si>
    <t>Gilles Peeters</t>
  </si>
  <si>
    <t>FRA 405</t>
  </si>
  <si>
    <t>Andrew Scott</t>
  </si>
  <si>
    <t>GBR 255</t>
  </si>
  <si>
    <t>Harry Wilson</t>
  </si>
  <si>
    <t>GBR 351</t>
  </si>
  <si>
    <t>Stuart Harris</t>
  </si>
  <si>
    <t>GBR 396</t>
  </si>
  <si>
    <t>Richard Smith</t>
  </si>
  <si>
    <t>Alister Morley</t>
  </si>
  <si>
    <t>GBR 519</t>
  </si>
  <si>
    <t>GBR 536</t>
  </si>
  <si>
    <t>GBR 058</t>
  </si>
  <si>
    <t>Andrew Hooton</t>
  </si>
  <si>
    <t>GBR 061</t>
  </si>
  <si>
    <t>ESP 430</t>
  </si>
  <si>
    <t>ESP 038</t>
  </si>
  <si>
    <t>ESP 144</t>
  </si>
  <si>
    <t>ESP 066</t>
  </si>
  <si>
    <t>GBR 074</t>
  </si>
  <si>
    <t>NED 076</t>
  </si>
  <si>
    <t>GBR 097</t>
  </si>
  <si>
    <t>GBR 064</t>
  </si>
  <si>
    <t>Catharina Ahlmann</t>
  </si>
  <si>
    <t>GER 368</t>
  </si>
  <si>
    <t>GER 390</t>
  </si>
  <si>
    <t>Alessandro Archetti</t>
  </si>
  <si>
    <t>ITA 133</t>
  </si>
  <si>
    <t>Fabio Fumagalli</t>
  </si>
  <si>
    <t>Aaron Duncan</t>
  </si>
  <si>
    <t>NZL 502</t>
  </si>
  <si>
    <t>AUS 391</t>
  </si>
  <si>
    <t>AUS 425</t>
  </si>
  <si>
    <t>AUS 453</t>
  </si>
  <si>
    <t>AUS 489</t>
  </si>
  <si>
    <t>AUS 491</t>
  </si>
  <si>
    <t>AUS 492</t>
  </si>
  <si>
    <t>AUS 513</t>
  </si>
  <si>
    <t>AUS 524</t>
  </si>
  <si>
    <t xml:space="preserve">Troy Christensen </t>
  </si>
  <si>
    <t>USA 181</t>
  </si>
  <si>
    <t>Nicolas Gueuning</t>
  </si>
  <si>
    <t>Erik Børresen</t>
  </si>
  <si>
    <t>GBR 094</t>
  </si>
  <si>
    <t>Rick Peacock</t>
  </si>
  <si>
    <t>Tom Wright</t>
  </si>
  <si>
    <t>GBR 499</t>
  </si>
  <si>
    <t>Andi Lachenschmid</t>
  </si>
  <si>
    <t>Bernd Jahn</t>
  </si>
  <si>
    <t>Alister Kerr</t>
  </si>
  <si>
    <t>GBR 374</t>
  </si>
  <si>
    <t>ESP 247</t>
  </si>
  <si>
    <t>Steffen Scholz</t>
  </si>
  <si>
    <t>GER 249</t>
  </si>
  <si>
    <t>17th-18th October</t>
  </si>
  <si>
    <t>Felix Luchterhand</t>
  </si>
  <si>
    <t>AUT 1</t>
  </si>
  <si>
    <t>Not held</t>
  </si>
  <si>
    <t>Total entries = 128 (3 events to count)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</si>
</sst>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5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7.5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/>
    </xf>
    <xf numFmtId="1" fontId="1" fillId="0" borderId="10" xfId="0" applyNumberFormat="1" applyFont="1" applyBorder="1" applyAlignment="1">
      <alignment wrapText="1"/>
    </xf>
    <xf numFmtId="1" fontId="1" fillId="0" borderId="11" xfId="0" applyNumberFormat="1" applyFont="1" applyBorder="1" applyAlignment="1">
      <alignment wrapText="1"/>
    </xf>
    <xf numFmtId="1" fontId="1" fillId="0" borderId="11" xfId="0" applyNumberFormat="1" applyFont="1" applyBorder="1" applyAlignment="1">
      <alignment/>
    </xf>
    <xf numFmtId="1" fontId="1" fillId="0" borderId="11" xfId="0" applyNumberFormat="1" applyFont="1" applyFill="1" applyBorder="1" applyAlignment="1">
      <alignment vertical="top" wrapText="1"/>
    </xf>
    <xf numFmtId="1" fontId="1" fillId="0" borderId="11" xfId="0" applyNumberFormat="1" applyFont="1" applyFill="1" applyBorder="1" applyAlignment="1">
      <alignment/>
    </xf>
    <xf numFmtId="1" fontId="2" fillId="0" borderId="12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1" fillId="0" borderId="11" xfId="0" applyFont="1" applyBorder="1" applyAlignment="1">
      <alignment wrapText="1"/>
    </xf>
    <xf numFmtId="1" fontId="0" fillId="0" borderId="11" xfId="0" applyNumberFormat="1" applyFont="1" applyBorder="1" applyAlignment="1">
      <alignment/>
    </xf>
    <xf numFmtId="1" fontId="1" fillId="0" borderId="11" xfId="0" applyNumberFormat="1" applyFont="1" applyFill="1" applyBorder="1" applyAlignment="1">
      <alignment wrapText="1"/>
    </xf>
    <xf numFmtId="1" fontId="1" fillId="0" borderId="0" xfId="0" applyNumberFormat="1" applyFont="1" applyFill="1" applyAlignment="1">
      <alignment/>
    </xf>
    <xf numFmtId="1" fontId="1" fillId="0" borderId="11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/>
    </xf>
    <xf numFmtId="0" fontId="23" fillId="0" borderId="11" xfId="0" applyFont="1" applyBorder="1" applyAlignment="1">
      <alignment wrapText="1"/>
    </xf>
    <xf numFmtId="1" fontId="1" fillId="20" borderId="11" xfId="0" applyNumberFormat="1" applyFont="1" applyFill="1" applyBorder="1" applyAlignment="1">
      <alignment/>
    </xf>
    <xf numFmtId="0" fontId="22" fillId="0" borderId="11" xfId="0" applyFont="1" applyBorder="1" applyAlignment="1">
      <alignment wrapText="1"/>
    </xf>
    <xf numFmtId="0" fontId="24" fillId="0" borderId="0" xfId="0" applyFont="1" applyAlignment="1">
      <alignment/>
    </xf>
    <xf numFmtId="1" fontId="22" fillId="0" borderId="0" xfId="0" applyNumberFormat="1" applyFont="1" applyAlignment="1">
      <alignment/>
    </xf>
    <xf numFmtId="1" fontId="22" fillId="0" borderId="0" xfId="0" applyNumberFormat="1" applyFont="1" applyAlignment="1">
      <alignment wrapText="1"/>
    </xf>
    <xf numFmtId="1" fontId="1" fillId="0" borderId="14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6.png" /><Relationship Id="rId10" Type="http://schemas.openxmlformats.org/officeDocument/2006/relationships/image" Target="../media/image11.emf" /><Relationship Id="rId11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5</xdr:row>
      <xdr:rowOff>0</xdr:rowOff>
    </xdr:from>
    <xdr:to>
      <xdr:col>16</xdr:col>
      <xdr:colOff>504825</xdr:colOff>
      <xdr:row>6</xdr:row>
      <xdr:rowOff>0</xdr:rowOff>
    </xdr:to>
    <xdr:pic>
      <xdr:nvPicPr>
        <xdr:cNvPr id="1" name="Picture 1" descr="swiss-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109537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495300</xdr:colOff>
      <xdr:row>6</xdr:row>
      <xdr:rowOff>0</xdr:rowOff>
    </xdr:to>
    <xdr:pic>
      <xdr:nvPicPr>
        <xdr:cNvPr id="2" name="Picture 2" descr="uk-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1095375"/>
          <a:ext cx="495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504825</xdr:colOff>
      <xdr:row>6</xdr:row>
      <xdr:rowOff>0</xdr:rowOff>
    </xdr:to>
    <xdr:pic>
      <xdr:nvPicPr>
        <xdr:cNvPr id="3" name="Picture 3" descr="spanish-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76700" y="109537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495300</xdr:colOff>
      <xdr:row>6</xdr:row>
      <xdr:rowOff>0</xdr:rowOff>
    </xdr:to>
    <xdr:pic>
      <xdr:nvPicPr>
        <xdr:cNvPr id="4" name="Picture 5" descr="austria-fla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163425" y="1095375"/>
          <a:ext cx="495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495300</xdr:colOff>
      <xdr:row>6</xdr:row>
      <xdr:rowOff>0</xdr:rowOff>
    </xdr:to>
    <xdr:pic>
      <xdr:nvPicPr>
        <xdr:cNvPr id="5" name="Picture 7" descr="dutch-w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71825" y="1095375"/>
          <a:ext cx="495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504825</xdr:colOff>
      <xdr:row>6</xdr:row>
      <xdr:rowOff>9525</xdr:rowOff>
    </xdr:to>
    <xdr:pic>
      <xdr:nvPicPr>
        <xdr:cNvPr id="6" name="Picture 8" descr="french-w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66950" y="1095375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5</xdr:row>
      <xdr:rowOff>0</xdr:rowOff>
    </xdr:from>
    <xdr:to>
      <xdr:col>8</xdr:col>
      <xdr:colOff>504825</xdr:colOff>
      <xdr:row>6</xdr:row>
      <xdr:rowOff>0</xdr:rowOff>
    </xdr:to>
    <xdr:pic>
      <xdr:nvPicPr>
        <xdr:cNvPr id="7" name="Picture 9" descr="germany-w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1095375"/>
          <a:ext cx="495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504825</xdr:colOff>
      <xdr:row>6</xdr:row>
      <xdr:rowOff>0</xdr:rowOff>
    </xdr:to>
    <xdr:pic>
      <xdr:nvPicPr>
        <xdr:cNvPr id="8" name="Picture 10" descr="italy-fla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05950" y="109537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504825</xdr:colOff>
      <xdr:row>6</xdr:row>
      <xdr:rowOff>0</xdr:rowOff>
    </xdr:to>
    <xdr:pic>
      <xdr:nvPicPr>
        <xdr:cNvPr id="9" name="Picture 6" descr="belgium-w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10825" y="109537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495300</xdr:colOff>
      <xdr:row>6</xdr:row>
      <xdr:rowOff>9525</xdr:rowOff>
    </xdr:to>
    <xdr:pic>
      <xdr:nvPicPr>
        <xdr:cNvPr id="10" name="Picture 93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96200" y="1095375"/>
          <a:ext cx="4953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495300</xdr:colOff>
      <xdr:row>6</xdr:row>
      <xdr:rowOff>0</xdr:rowOff>
    </xdr:to>
    <xdr:pic>
      <xdr:nvPicPr>
        <xdr:cNvPr id="11" name="Picture 2" descr="uk-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1095375"/>
          <a:ext cx="495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485775</xdr:colOff>
      <xdr:row>6</xdr:row>
      <xdr:rowOff>9525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258550" y="1095375"/>
          <a:ext cx="4857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179"/>
  <sheetViews>
    <sheetView tabSelected="1" zoomScalePageLayoutView="0" workbookViewId="0" topLeftCell="A1">
      <pane ySplit="7" topLeftCell="BM8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5.00390625" style="2" bestFit="1" customWidth="1"/>
    <col min="2" max="2" width="9.00390625" style="2" bestFit="1" customWidth="1"/>
    <col min="3" max="3" width="10.8515625" style="2" customWidth="1"/>
    <col min="4" max="4" width="2.7109375" style="2" bestFit="1" customWidth="1"/>
    <col min="5" max="5" width="10.8515625" style="2" customWidth="1"/>
    <col min="6" max="6" width="2.7109375" style="2" bestFit="1" customWidth="1"/>
    <col min="7" max="7" width="10.8515625" style="2" customWidth="1"/>
    <col min="8" max="8" width="2.7109375" style="2" customWidth="1"/>
    <col min="9" max="9" width="10.8515625" style="2" customWidth="1"/>
    <col min="10" max="10" width="2.7109375" style="2" customWidth="1"/>
    <col min="11" max="11" width="10.8515625" style="2" customWidth="1"/>
    <col min="12" max="12" width="2.7109375" style="2" bestFit="1" customWidth="1"/>
    <col min="13" max="13" width="10.8515625" style="2" customWidth="1"/>
    <col min="14" max="14" width="2.7109375" style="2" customWidth="1"/>
    <col min="15" max="15" width="10.8515625" style="2" customWidth="1"/>
    <col min="16" max="16" width="2.7109375" style="2" customWidth="1"/>
    <col min="17" max="17" width="10.8515625" style="2" customWidth="1"/>
    <col min="18" max="18" width="2.7109375" style="2" customWidth="1"/>
    <col min="19" max="19" width="10.8515625" style="2" customWidth="1"/>
    <col min="20" max="20" width="2.7109375" style="2" customWidth="1"/>
    <col min="21" max="21" width="10.8515625" style="2" customWidth="1"/>
    <col min="22" max="22" width="1.8515625" style="2" customWidth="1"/>
    <col min="23" max="23" width="10.8515625" style="2" customWidth="1"/>
    <col min="24" max="24" width="2.7109375" style="2" bestFit="1" customWidth="1"/>
    <col min="25" max="25" width="10.8515625" style="2" customWidth="1"/>
    <col min="26" max="26" width="1.8515625" style="2" bestFit="1" customWidth="1"/>
    <col min="27" max="27" width="8.8515625" style="1" hidden="1" customWidth="1"/>
    <col min="28" max="28" width="16.7109375" style="1" bestFit="1" customWidth="1"/>
    <col min="29" max="29" width="6.28125" style="2" bestFit="1" customWidth="1"/>
    <col min="30" max="16384" width="27.00390625" style="2" customWidth="1"/>
  </cols>
  <sheetData>
    <row r="1" spans="1:28" ht="12.75">
      <c r="A1" s="8" t="s">
        <v>235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9"/>
      <c r="AB1" s="11"/>
    </row>
    <row r="2" spans="1:28" ht="12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N2" s="11"/>
      <c r="P2" s="11"/>
      <c r="Q2" s="11"/>
      <c r="R2" s="11"/>
      <c r="T2" s="11"/>
      <c r="U2" s="11"/>
      <c r="V2" s="11"/>
      <c r="W2" s="25"/>
      <c r="X2" s="11"/>
      <c r="Y2" s="11"/>
      <c r="Z2" s="11"/>
      <c r="AA2" s="11"/>
      <c r="AB2" s="11"/>
    </row>
    <row r="3" spans="1:29" ht="25.5">
      <c r="A3" s="10" t="s">
        <v>366</v>
      </c>
      <c r="B3" s="12"/>
      <c r="C3" s="13" t="s">
        <v>8</v>
      </c>
      <c r="D3" s="13"/>
      <c r="E3" s="13" t="s">
        <v>10</v>
      </c>
      <c r="F3" s="13"/>
      <c r="G3" s="13" t="s">
        <v>14</v>
      </c>
      <c r="H3" s="13"/>
      <c r="I3" s="13" t="s">
        <v>13</v>
      </c>
      <c r="J3" s="13"/>
      <c r="K3" s="13" t="s">
        <v>240</v>
      </c>
      <c r="L3" s="13"/>
      <c r="M3" s="13" t="s">
        <v>239</v>
      </c>
      <c r="N3" s="13"/>
      <c r="O3" s="13" t="s">
        <v>15</v>
      </c>
      <c r="P3" s="13"/>
      <c r="Q3" s="13" t="s">
        <v>249</v>
      </c>
      <c r="R3" s="13"/>
      <c r="S3" s="13" t="s">
        <v>9</v>
      </c>
      <c r="T3" s="13"/>
      <c r="U3" s="13" t="s">
        <v>11</v>
      </c>
      <c r="V3" s="13"/>
      <c r="W3" s="13" t="s">
        <v>241</v>
      </c>
      <c r="X3" s="13"/>
      <c r="Y3" s="13" t="s">
        <v>12</v>
      </c>
      <c r="Z3" s="13"/>
      <c r="AA3" s="12"/>
      <c r="AB3" s="12"/>
      <c r="AC3" s="5"/>
    </row>
    <row r="4" spans="1:29" ht="12.75">
      <c r="A4" s="14"/>
      <c r="B4" s="5"/>
      <c r="C4" s="17">
        <v>1</v>
      </c>
      <c r="D4" s="17"/>
      <c r="E4" s="17">
        <v>2</v>
      </c>
      <c r="F4" s="17"/>
      <c r="G4" s="17">
        <v>3</v>
      </c>
      <c r="H4" s="17"/>
      <c r="I4" s="17">
        <v>4</v>
      </c>
      <c r="J4" s="17"/>
      <c r="K4" s="17">
        <v>5</v>
      </c>
      <c r="L4" s="17"/>
      <c r="M4" s="17">
        <v>6</v>
      </c>
      <c r="N4" s="17"/>
      <c r="O4" s="17">
        <v>7</v>
      </c>
      <c r="P4" s="17"/>
      <c r="Q4" s="17">
        <v>8</v>
      </c>
      <c r="R4" s="17"/>
      <c r="S4" s="17">
        <v>9</v>
      </c>
      <c r="T4" s="17"/>
      <c r="U4" s="17">
        <v>10</v>
      </c>
      <c r="V4" s="17"/>
      <c r="W4" s="17">
        <v>11</v>
      </c>
      <c r="X4" s="17"/>
      <c r="Y4" s="17">
        <v>12</v>
      </c>
      <c r="Z4" s="5"/>
      <c r="AA4" s="4" t="s">
        <v>2</v>
      </c>
      <c r="AB4" s="4" t="s">
        <v>7</v>
      </c>
      <c r="AC4" s="5"/>
    </row>
    <row r="5" spans="1:29" ht="22.5">
      <c r="A5" s="5" t="s">
        <v>6</v>
      </c>
      <c r="B5" s="5"/>
      <c r="C5" s="24" t="s">
        <v>237</v>
      </c>
      <c r="D5" s="13"/>
      <c r="E5" s="26" t="s">
        <v>247</v>
      </c>
      <c r="F5" s="18"/>
      <c r="G5" s="24" t="s">
        <v>236</v>
      </c>
      <c r="H5" s="18"/>
      <c r="I5" s="24" t="s">
        <v>248</v>
      </c>
      <c r="J5" s="18"/>
      <c r="K5" s="27" t="s">
        <v>250</v>
      </c>
      <c r="L5" s="13"/>
      <c r="M5" s="24" t="s">
        <v>267</v>
      </c>
      <c r="N5" s="18"/>
      <c r="O5" s="24" t="s">
        <v>242</v>
      </c>
      <c r="P5" s="18"/>
      <c r="Q5" s="24" t="s">
        <v>268</v>
      </c>
      <c r="R5" s="18"/>
      <c r="S5" s="24" t="s">
        <v>238</v>
      </c>
      <c r="T5" s="18"/>
      <c r="U5" s="24" t="s">
        <v>365</v>
      </c>
      <c r="V5" s="13"/>
      <c r="W5" s="24" t="s">
        <v>365</v>
      </c>
      <c r="X5" s="13"/>
      <c r="Y5" s="24" t="s">
        <v>362</v>
      </c>
      <c r="Z5" s="12"/>
      <c r="AA5" s="13"/>
      <c r="AB5" s="4"/>
      <c r="AC5" s="5"/>
    </row>
    <row r="6" spans="1:29" ht="27" customHeight="1">
      <c r="A6" s="5" t="s">
        <v>0</v>
      </c>
      <c r="B6" s="4" t="s"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4"/>
      <c r="AB6" s="4"/>
      <c r="AC6" s="5"/>
    </row>
    <row r="7" spans="1:29" ht="11.25">
      <c r="A7" s="5" t="s">
        <v>3</v>
      </c>
      <c r="B7" s="5"/>
      <c r="C7" s="5" t="s">
        <v>4</v>
      </c>
      <c r="D7" s="4">
        <v>14</v>
      </c>
      <c r="E7" s="5" t="s">
        <v>4</v>
      </c>
      <c r="F7" s="4">
        <v>0</v>
      </c>
      <c r="G7" s="5" t="s">
        <v>4</v>
      </c>
      <c r="H7" s="4">
        <v>12</v>
      </c>
      <c r="I7" s="5" t="s">
        <v>4</v>
      </c>
      <c r="J7" s="4">
        <v>21</v>
      </c>
      <c r="K7" s="5" t="s">
        <v>4</v>
      </c>
      <c r="L7" s="5">
        <v>11</v>
      </c>
      <c r="M7" s="5" t="s">
        <v>4</v>
      </c>
      <c r="N7" s="4">
        <v>40</v>
      </c>
      <c r="O7" s="5" t="s">
        <v>4</v>
      </c>
      <c r="P7" s="4">
        <v>4</v>
      </c>
      <c r="Q7" s="4"/>
      <c r="R7" s="4">
        <v>21</v>
      </c>
      <c r="S7" s="5" t="s">
        <v>4</v>
      </c>
      <c r="T7" s="5">
        <v>90</v>
      </c>
      <c r="U7" s="5" t="s">
        <v>4</v>
      </c>
      <c r="V7" s="5">
        <v>0</v>
      </c>
      <c r="W7" s="5" t="s">
        <v>4</v>
      </c>
      <c r="X7" s="5">
        <v>0</v>
      </c>
      <c r="Y7" s="5" t="s">
        <v>4</v>
      </c>
      <c r="Z7" s="5">
        <v>6</v>
      </c>
      <c r="AA7" s="4"/>
      <c r="AB7" s="4"/>
      <c r="AC7" s="5" t="s">
        <v>5</v>
      </c>
    </row>
    <row r="8" spans="1:29" ht="11.25">
      <c r="A8" s="5"/>
      <c r="B8" s="5"/>
      <c r="C8" s="5"/>
      <c r="D8" s="4"/>
      <c r="E8" s="5"/>
      <c r="F8" s="4"/>
      <c r="G8" s="5"/>
      <c r="H8" s="4"/>
      <c r="I8" s="5"/>
      <c r="J8" s="4"/>
      <c r="K8" s="5"/>
      <c r="L8" s="5"/>
      <c r="M8" s="4"/>
      <c r="N8" s="4"/>
      <c r="O8" s="4"/>
      <c r="P8" s="4"/>
      <c r="Q8" s="4"/>
      <c r="R8" s="4"/>
      <c r="S8" s="5"/>
      <c r="T8" s="5"/>
      <c r="U8" s="5"/>
      <c r="V8" s="5"/>
      <c r="W8" s="7"/>
      <c r="X8" s="5"/>
      <c r="Y8" s="7"/>
      <c r="Z8" s="5"/>
      <c r="AA8" s="4"/>
      <c r="AB8" s="4"/>
      <c r="AC8" s="5"/>
    </row>
    <row r="9" spans="1:29" ht="11.25">
      <c r="A9" s="7" t="s">
        <v>16</v>
      </c>
      <c r="B9" s="7" t="s">
        <v>17</v>
      </c>
      <c r="C9" s="23">
        <f>IF(D9="",0,(($D$7-D9+1)/$D$7)*100)</f>
        <v>100</v>
      </c>
      <c r="D9" s="7">
        <v>1</v>
      </c>
      <c r="E9" s="23">
        <f>IF(F9="",0,(($F$7-F9+1)/$F$7)*100)</f>
        <v>0</v>
      </c>
      <c r="F9" s="7"/>
      <c r="G9" s="23">
        <f>IF(H9="",0,(($H$7-H9+1)/$H$7)*100)</f>
        <v>0</v>
      </c>
      <c r="H9" s="7"/>
      <c r="I9" s="23">
        <f>IF(J9="",0,(($J$7-J9+1)/$J$7)*100)</f>
        <v>100</v>
      </c>
      <c r="J9" s="7">
        <v>1</v>
      </c>
      <c r="K9" s="23">
        <f>IF(L9="",0,(($L$7-L9+1)/$L$7)*100)</f>
        <v>90.9090909090909</v>
      </c>
      <c r="L9" s="7">
        <v>2</v>
      </c>
      <c r="M9" s="23">
        <f>IF(N9="",0,(($N$7-N9+1)/$N$7)*100)</f>
        <v>85</v>
      </c>
      <c r="N9" s="7">
        <v>7</v>
      </c>
      <c r="O9" s="23">
        <f>IF(P9="",0,(($P$7-P9+1)/$P$7)*100)</f>
        <v>0</v>
      </c>
      <c r="P9" s="7"/>
      <c r="Q9" s="23">
        <f>IF(R9="",0,(($R$7-R9+1)/$R$7)*100)</f>
        <v>0</v>
      </c>
      <c r="R9" s="7"/>
      <c r="S9" s="23">
        <f>IF(T9="",0,(($T$7-T9+1)/$T$7)*100)</f>
        <v>81.11111111111111</v>
      </c>
      <c r="T9" s="5">
        <v>18</v>
      </c>
      <c r="U9" s="23">
        <f>IF(V9="",0,(($V$7-V9+1)/$V$7)*100)</f>
        <v>0</v>
      </c>
      <c r="V9" s="7"/>
      <c r="W9" s="23">
        <f>IF(X9="",0,(($X$7-X9+1)/$X$7)*100)</f>
        <v>0</v>
      </c>
      <c r="X9" s="7"/>
      <c r="Y9" s="23">
        <f>IF(Z9="",0,(($Z$7-Z9+1)/$Z$7)*100)</f>
        <v>0</v>
      </c>
      <c r="Z9" s="7"/>
      <c r="AA9" s="15">
        <f>SUM(C9,I9,K9)</f>
        <v>290.9090909090909</v>
      </c>
      <c r="AB9" s="15">
        <f>AA9</f>
        <v>290.9090909090909</v>
      </c>
      <c r="AC9" s="23">
        <v>1</v>
      </c>
    </row>
    <row r="10" spans="1:30" ht="11.25">
      <c r="A10" s="5" t="s">
        <v>88</v>
      </c>
      <c r="B10" s="5" t="s">
        <v>89</v>
      </c>
      <c r="C10" s="23">
        <f>IF(D10="",0,(($D$7-D10+1)/$D$7)*100)</f>
        <v>0</v>
      </c>
      <c r="D10" s="5"/>
      <c r="E10" s="23">
        <f>IF(F10="",0,(($F$7-F10+1)/$F$7)*100)</f>
        <v>0</v>
      </c>
      <c r="F10" s="5"/>
      <c r="G10" s="23">
        <f>IF(H10="",0,(($H$7-H10+1)/$H$7)*100)</f>
        <v>0</v>
      </c>
      <c r="H10" s="5"/>
      <c r="I10" s="23">
        <f>IF(J10="",0,(($J$7-J10+1)/$J$7)*100)</f>
        <v>95.23809523809523</v>
      </c>
      <c r="J10" s="5">
        <v>2</v>
      </c>
      <c r="K10" s="23">
        <f>IF(L10="",0,(($L$7-L10+1)/$L$7)*100)</f>
        <v>0</v>
      </c>
      <c r="L10" s="7"/>
      <c r="M10" s="23">
        <f>IF(N10="",0,(($N$7-N10+1)/$N$7)*100)</f>
        <v>75</v>
      </c>
      <c r="N10" s="5">
        <v>11</v>
      </c>
      <c r="O10" s="23">
        <f>IF(P10="",0,(($P$7-P10+1)/$P$7)*100)</f>
        <v>0</v>
      </c>
      <c r="P10" s="5"/>
      <c r="Q10" s="23">
        <f>IF(R10="",0,(($R$7-R10+1)/$R$7)*100)</f>
        <v>100</v>
      </c>
      <c r="R10" s="5">
        <v>1</v>
      </c>
      <c r="S10" s="23">
        <f>IF(T10="",0,(($T$7-T10+1)/$T$7)*100)</f>
        <v>44.44444444444444</v>
      </c>
      <c r="T10" s="5">
        <v>51</v>
      </c>
      <c r="U10" s="23">
        <f>IF(V10="",0,(($V$7-V10+1)/$V$7)*100)</f>
        <v>0</v>
      </c>
      <c r="V10" s="5"/>
      <c r="W10" s="23">
        <f>IF(X10="",0,(($X$7-X10+1)/$X$7)*100)</f>
        <v>0</v>
      </c>
      <c r="X10" s="5"/>
      <c r="Y10" s="23">
        <f>IF(Z10="",0,(($Z$7-Z10+1)/$Z$7)*100)</f>
        <v>0</v>
      </c>
      <c r="Z10" s="5"/>
      <c r="AA10" s="15">
        <f>SUM(I10,M10,Q10)</f>
        <v>270.23809523809524</v>
      </c>
      <c r="AB10" s="15">
        <f>AA10</f>
        <v>270.23809523809524</v>
      </c>
      <c r="AC10" s="23">
        <v>2</v>
      </c>
      <c r="AD10" s="16"/>
    </row>
    <row r="11" spans="1:29" ht="11.25">
      <c r="A11" s="20" t="s">
        <v>269</v>
      </c>
      <c r="B11" s="20" t="s">
        <v>270</v>
      </c>
      <c r="C11" s="23">
        <f>IF(D11="",0,(($D$7-D11+1)/$D$7)*100)</f>
        <v>0</v>
      </c>
      <c r="D11" s="5"/>
      <c r="E11" s="23">
        <f>IF(F11="",0,(($F$7-F11+1)/$F$7)*100)</f>
        <v>0</v>
      </c>
      <c r="F11" s="5"/>
      <c r="G11" s="23">
        <f>IF(H11="",0,(($H$7-H11+1)/$H$7)*100)</f>
        <v>0</v>
      </c>
      <c r="H11" s="5"/>
      <c r="I11" s="23">
        <f>IF(J11="",0,(($J$7-J11+1)/$J$7)*100)</f>
        <v>0</v>
      </c>
      <c r="J11" s="5"/>
      <c r="K11" s="23">
        <f>IF(L11="",0,(($L$7-L11+1)/$L$7)*100)</f>
        <v>100</v>
      </c>
      <c r="L11" s="7">
        <v>1</v>
      </c>
      <c r="M11" s="23">
        <f>IF(N11="",0,(($N$7-N11+1)/$N$7)*100)</f>
        <v>82.5</v>
      </c>
      <c r="N11" s="5">
        <v>8</v>
      </c>
      <c r="O11" s="23">
        <f>IF(P11="",0,(($P$7-P11+1)/$P$7)*100)</f>
        <v>0</v>
      </c>
      <c r="P11" s="5"/>
      <c r="Q11" s="23">
        <f>IF(R11="",0,(($R$7-R11+1)/$R$7)*100)</f>
        <v>0</v>
      </c>
      <c r="R11" s="5"/>
      <c r="S11" s="23">
        <f>IF(T11="",0,(($T$7-T11+1)/$T$7)*100)</f>
        <v>84.44444444444444</v>
      </c>
      <c r="T11" s="5">
        <v>15</v>
      </c>
      <c r="U11" s="23">
        <f>IF(V11="",0,(($V$7-V11+1)/$V$7)*100)</f>
        <v>0</v>
      </c>
      <c r="V11" s="5"/>
      <c r="W11" s="23">
        <f>IF(X11="",0,(($X$7-X11+1)/$X$7)*100)</f>
        <v>0</v>
      </c>
      <c r="X11" s="5"/>
      <c r="Y11" s="23">
        <f>IF(Z11="",0,(($Z$7-Z11+1)/$Z$7)*100)</f>
        <v>0</v>
      </c>
      <c r="Z11" s="5"/>
      <c r="AA11" s="15">
        <f>SUM(K11,M11,S11)</f>
        <v>266.94444444444446</v>
      </c>
      <c r="AB11" s="15">
        <f>AA11</f>
        <v>266.94444444444446</v>
      </c>
      <c r="AC11" s="23">
        <v>3</v>
      </c>
    </row>
    <row r="12" spans="1:30" ht="11.25">
      <c r="A12" s="7" t="s">
        <v>20</v>
      </c>
      <c r="B12" s="7" t="s">
        <v>21</v>
      </c>
      <c r="C12" s="23">
        <f>IF(D12="",0,(($D$7-D12+1)/$D$7)*100)</f>
        <v>92.85714285714286</v>
      </c>
      <c r="D12" s="7">
        <v>2</v>
      </c>
      <c r="E12" s="23">
        <f>IF(F12="",0,(($F$7-F12+1)/$F$7)*100)</f>
        <v>0</v>
      </c>
      <c r="F12" s="7"/>
      <c r="G12" s="23">
        <f>IF(H12="",0,(($H$7-H12+1)/$H$7)*100)</f>
        <v>0</v>
      </c>
      <c r="H12" s="7"/>
      <c r="I12" s="23">
        <f>IF(J12="",0,(($J$7-J12+1)/$J$7)*100)</f>
        <v>0</v>
      </c>
      <c r="J12" s="7"/>
      <c r="K12" s="23">
        <f>IF(L12="",0,(($L$7-L12+1)/$L$7)*100)</f>
        <v>0</v>
      </c>
      <c r="L12" s="7"/>
      <c r="M12" s="23">
        <f>IF(N12="",0,(($N$7-N12+1)/$N$7)*100)</f>
        <v>0</v>
      </c>
      <c r="N12" s="5"/>
      <c r="O12" s="23">
        <f>IF(P12="",0,(($P$7-P12+1)/$P$7)*100)</f>
        <v>0</v>
      </c>
      <c r="P12" s="7"/>
      <c r="Q12" s="23">
        <f>IF(R12="",0,(($R$7-R12+1)/$R$7)*100)</f>
        <v>90.47619047619048</v>
      </c>
      <c r="R12" s="7">
        <v>3</v>
      </c>
      <c r="S12" s="23">
        <f>IF(T12="",0,(($T$7-T12+1)/$T$7)*100)</f>
        <v>77.77777777777779</v>
      </c>
      <c r="T12" s="5">
        <v>21</v>
      </c>
      <c r="U12" s="23">
        <f>IF(V12="",0,(($V$7-V12+1)/$V$7)*100)</f>
        <v>0</v>
      </c>
      <c r="V12" s="7"/>
      <c r="W12" s="23">
        <f>IF(X12="",0,(($X$7-X12+1)/$X$7)*100)</f>
        <v>0</v>
      </c>
      <c r="X12" s="7"/>
      <c r="Y12" s="23">
        <f>IF(Z12="",0,(($Z$7-Z12+1)/$Z$7)*100)</f>
        <v>0</v>
      </c>
      <c r="Z12" s="7"/>
      <c r="AA12" s="15">
        <f>SUM(C12,Q12,S12)</f>
        <v>261.11111111111114</v>
      </c>
      <c r="AB12" s="15">
        <f>AA12</f>
        <v>261.11111111111114</v>
      </c>
      <c r="AC12" s="23">
        <v>4</v>
      </c>
      <c r="AD12" s="16"/>
    </row>
    <row r="13" spans="1:29" ht="11.25">
      <c r="A13" s="5" t="s">
        <v>41</v>
      </c>
      <c r="B13" s="5" t="s">
        <v>42</v>
      </c>
      <c r="C13" s="23">
        <f>IF(D13="",0,(($D$7-D13+1)/$D$7)*100)</f>
        <v>78.57142857142857</v>
      </c>
      <c r="D13" s="5">
        <v>4</v>
      </c>
      <c r="E13" s="23">
        <f>IF(F13="",0,(($F$7-F13+1)/$F$7)*100)</f>
        <v>0</v>
      </c>
      <c r="F13" s="5"/>
      <c r="G13" s="23">
        <f>IF(H13="",0,(($H$7-H13+1)/$H$7)*100)</f>
        <v>0</v>
      </c>
      <c r="H13" s="5"/>
      <c r="I13" s="23">
        <f>IF(J13="",0,(($J$7-J13+1)/$J$7)*100)</f>
        <v>85.71428571428571</v>
      </c>
      <c r="J13" s="5">
        <v>4</v>
      </c>
      <c r="K13" s="23">
        <f>IF(L13="",0,(($L$7-L13+1)/$L$7)*100)</f>
        <v>0</v>
      </c>
      <c r="L13" s="7"/>
      <c r="M13" s="23">
        <f>IF(N13="",0,(($N$7-N13+1)/$N$7)*100)</f>
        <v>0</v>
      </c>
      <c r="N13" s="5"/>
      <c r="O13" s="23">
        <f>IF(P13="",0,(($P$7-P13+1)/$P$7)*100)</f>
        <v>0</v>
      </c>
      <c r="P13" s="5"/>
      <c r="Q13" s="23">
        <f>IF(R13="",0,(($R$7-R13+1)/$R$7)*100)</f>
        <v>95.23809523809523</v>
      </c>
      <c r="R13" s="5">
        <v>2</v>
      </c>
      <c r="S13" s="23">
        <f>IF(T13="",0,(($T$7-T13+1)/$T$7)*100)</f>
        <v>16.666666666666664</v>
      </c>
      <c r="T13" s="5">
        <v>76</v>
      </c>
      <c r="U13" s="23">
        <f>IF(V13="",0,(($V$7-V13+1)/$V$7)*100)</f>
        <v>0</v>
      </c>
      <c r="V13" s="5"/>
      <c r="W13" s="23">
        <f>IF(X13="",0,(($X$7-X13+1)/$X$7)*100)</f>
        <v>0</v>
      </c>
      <c r="X13" s="5"/>
      <c r="Y13" s="23">
        <f>IF(Z13="",0,(($Z$7-Z13+1)/$Z$7)*100)</f>
        <v>0</v>
      </c>
      <c r="Z13" s="5"/>
      <c r="AA13" s="15">
        <f>SUM(C13,I13,Q13)</f>
        <v>259.5238095238095</v>
      </c>
      <c r="AB13" s="15">
        <f>AA13</f>
        <v>259.5238095238095</v>
      </c>
      <c r="AC13" s="23">
        <v>5</v>
      </c>
    </row>
    <row r="14" spans="1:29" s="16" customFormat="1" ht="11.25">
      <c r="A14" s="7" t="s">
        <v>18</v>
      </c>
      <c r="B14" s="7" t="s">
        <v>19</v>
      </c>
      <c r="C14" s="23">
        <f>IF(D14="",0,(($D$7-D14+1)/$D$7)*100)</f>
        <v>85.71428571428571</v>
      </c>
      <c r="D14" s="7">
        <v>3</v>
      </c>
      <c r="E14" s="23">
        <f>IF(F14="",0,(($F$7-F14+1)/$F$7)*100)</f>
        <v>0</v>
      </c>
      <c r="F14" s="7"/>
      <c r="G14" s="23">
        <f>IF(H14="",0,(($H$7-H14+1)/$H$7)*100)</f>
        <v>0</v>
      </c>
      <c r="H14" s="7"/>
      <c r="I14" s="23">
        <f>IF(J14="",0,(($J$7-J14+1)/$J$7)*100)</f>
        <v>71.42857142857143</v>
      </c>
      <c r="J14" s="7">
        <v>7</v>
      </c>
      <c r="K14" s="23">
        <f>IF(L14="",0,(($L$7-L14+1)/$L$7)*100)</f>
        <v>0</v>
      </c>
      <c r="L14" s="7"/>
      <c r="M14" s="23">
        <f>IF(N14="",0,(($N$7-N14+1)/$N$7)*100)</f>
        <v>0</v>
      </c>
      <c r="N14" s="7"/>
      <c r="O14" s="23">
        <f>IF(P14="",0,(($P$7-P14+1)/$P$7)*100)</f>
        <v>0</v>
      </c>
      <c r="P14" s="7"/>
      <c r="Q14" s="23">
        <f>IF(R14="",0,(($R$7-R14+1)/$R$7)*100)</f>
        <v>0</v>
      </c>
      <c r="R14" s="7"/>
      <c r="S14" s="23">
        <f>IF(T14="",0,(($T$7-T14+1)/$T$7)*100)</f>
        <v>67.77777777777779</v>
      </c>
      <c r="T14" s="7">
        <v>30</v>
      </c>
      <c r="U14" s="23">
        <f>IF(V14="",0,(($V$7-V14+1)/$V$7)*100)</f>
        <v>0</v>
      </c>
      <c r="V14" s="7"/>
      <c r="W14" s="23">
        <f>IF(X14="",0,(($X$7-X14+1)/$X$7)*100)</f>
        <v>0</v>
      </c>
      <c r="X14" s="7"/>
      <c r="Y14" s="23">
        <f>IF(Z14="",0,(($Z$7-Z14+1)/$Z$7)*100)</f>
        <v>0</v>
      </c>
      <c r="Z14" s="7"/>
      <c r="AA14" s="15">
        <f>SUM(C14,I14,S14)</f>
        <v>224.92063492063494</v>
      </c>
      <c r="AB14" s="15">
        <f>AA14</f>
        <v>224.92063492063494</v>
      </c>
      <c r="AC14" s="23">
        <v>6</v>
      </c>
    </row>
    <row r="15" spans="1:30" s="16" customFormat="1" ht="11.25">
      <c r="A15" s="7" t="s">
        <v>22</v>
      </c>
      <c r="B15" s="7" t="s">
        <v>23</v>
      </c>
      <c r="C15" s="23">
        <f>IF(D15="",0,(($D$7-D15+1)/$D$7)*100)</f>
        <v>64.28571428571429</v>
      </c>
      <c r="D15" s="7">
        <v>6</v>
      </c>
      <c r="E15" s="23">
        <f>IF(F15="",0,(($F$7-F15+1)/$F$7)*100)</f>
        <v>0</v>
      </c>
      <c r="F15" s="7"/>
      <c r="G15" s="23">
        <f>IF(H15="",0,(($H$7-H15+1)/$H$7)*100)</f>
        <v>0</v>
      </c>
      <c r="H15" s="7"/>
      <c r="I15" s="23">
        <f>IF(J15="",0,(($J$7-J15+1)/$J$7)*100)</f>
        <v>0</v>
      </c>
      <c r="J15" s="7"/>
      <c r="K15" s="23">
        <f>IF(L15="",0,(($L$7-L15+1)/$L$7)*100)</f>
        <v>0</v>
      </c>
      <c r="L15" s="7"/>
      <c r="M15" s="23">
        <f>IF(N15="",0,(($N$7-N15+1)/$N$7)*100)</f>
        <v>0</v>
      </c>
      <c r="N15" s="7"/>
      <c r="O15" s="23">
        <f>IF(P15="",0,(($P$7-P15+1)/$P$7)*100)</f>
        <v>0</v>
      </c>
      <c r="P15" s="7"/>
      <c r="Q15" s="23">
        <f>IF(R15="",0,(($R$7-R15+1)/$R$7)*100)</f>
        <v>85.71428571428571</v>
      </c>
      <c r="R15" s="7">
        <v>4</v>
      </c>
      <c r="S15" s="23">
        <f>IF(T15="",0,(($T$7-T15+1)/$T$7)*100)</f>
        <v>57.77777777777777</v>
      </c>
      <c r="T15" s="7">
        <v>39</v>
      </c>
      <c r="U15" s="23">
        <f>IF(V15="",0,(($V$7-V15+1)/$V$7)*100)</f>
        <v>0</v>
      </c>
      <c r="V15" s="7"/>
      <c r="W15" s="23">
        <f>IF(X15="",0,(($X$7-X15+1)/$X$7)*100)</f>
        <v>0</v>
      </c>
      <c r="X15" s="7"/>
      <c r="Y15" s="23">
        <f>IF(Z15="",0,(($Z$7-Z15+1)/$Z$7)*100)</f>
        <v>0</v>
      </c>
      <c r="Z15" s="7"/>
      <c r="AA15" s="15">
        <f>SUM(C15,Q15,S15)</f>
        <v>207.77777777777777</v>
      </c>
      <c r="AB15" s="15">
        <f>AA15</f>
        <v>207.77777777777777</v>
      </c>
      <c r="AC15" s="23">
        <v>7</v>
      </c>
      <c r="AD15" s="2"/>
    </row>
    <row r="16" spans="1:29" ht="11.25">
      <c r="A16" s="22" t="s">
        <v>132</v>
      </c>
      <c r="B16" s="22" t="s">
        <v>176</v>
      </c>
      <c r="C16" s="23">
        <f>IF(D16="",0,(($D$7-D16+1)/$D$7)*100)</f>
        <v>0</v>
      </c>
      <c r="D16" s="5"/>
      <c r="E16" s="23">
        <f>IF(F16="",0,(($F$7-F16+1)/$F$7)*100)</f>
        <v>0</v>
      </c>
      <c r="F16" s="5"/>
      <c r="G16" s="23">
        <f>IF(H16="",0,(($H$7-H16+1)/$H$7)*100)</f>
        <v>0</v>
      </c>
      <c r="H16" s="5"/>
      <c r="I16" s="23">
        <f>IF(J16="",0,(($J$7-J16+1)/$J$7)*100)</f>
        <v>0</v>
      </c>
      <c r="J16" s="5"/>
      <c r="K16" s="23">
        <f>IF(L16="",0,(($L$7-L16+1)/$L$7)*100)</f>
        <v>0</v>
      </c>
      <c r="L16" s="7"/>
      <c r="M16" s="23">
        <f>IF(N16="",0,(($N$7-N16+1)/$N$7)*100)</f>
        <v>100</v>
      </c>
      <c r="N16" s="5">
        <v>1</v>
      </c>
      <c r="O16" s="23">
        <f>IF(P16="",0,(($P$7-P16+1)/$P$7)*100)</f>
        <v>0</v>
      </c>
      <c r="P16" s="5"/>
      <c r="Q16" s="23">
        <f>IF(R16="",0,(($R$7-R16+1)/$R$7)*100)</f>
        <v>0</v>
      </c>
      <c r="R16" s="5"/>
      <c r="S16" s="23">
        <f>IF(T16="",0,(($T$7-T16+1)/$T$7)*100)</f>
        <v>100</v>
      </c>
      <c r="T16" s="5">
        <v>1</v>
      </c>
      <c r="U16" s="23">
        <f>IF(V16="",0,(($V$7-V16+1)/$V$7)*100)</f>
        <v>0</v>
      </c>
      <c r="V16" s="5"/>
      <c r="W16" s="23">
        <f>IF(X16="",0,(($X$7-X16+1)/$X$7)*100)</f>
        <v>0</v>
      </c>
      <c r="X16" s="5"/>
      <c r="Y16" s="23">
        <f>IF(Z16="",0,(($Z$7-Z16+1)/$Z$7)*100)</f>
        <v>0</v>
      </c>
      <c r="Z16" s="5"/>
      <c r="AA16" s="15">
        <f>SUM(M16,S16)</f>
        <v>200</v>
      </c>
      <c r="AB16" s="15">
        <f>AA16</f>
        <v>200</v>
      </c>
      <c r="AC16" s="23">
        <v>8</v>
      </c>
    </row>
    <row r="17" spans="1:30" ht="11.25">
      <c r="A17" s="5" t="s">
        <v>225</v>
      </c>
      <c r="B17" s="5" t="s">
        <v>226</v>
      </c>
      <c r="C17" s="23">
        <f>IF(D17="",0,(($D$7-D17+1)/$D$7)*100)</f>
        <v>0</v>
      </c>
      <c r="D17" s="5"/>
      <c r="E17" s="23">
        <f>IF(F17="",0,(($F$7-F17+1)/$F$7)*100)</f>
        <v>0</v>
      </c>
      <c r="F17" s="5"/>
      <c r="G17" s="23">
        <f>IF(H17="",0,(($H$7-H17+1)/$H$7)*100)</f>
        <v>0</v>
      </c>
      <c r="H17" s="5"/>
      <c r="I17" s="23">
        <f>IF(J17="",0,(($J$7-J17+1)/$J$7)*100)</f>
        <v>0</v>
      </c>
      <c r="J17" s="5"/>
      <c r="K17" s="23">
        <f>IF(L17="",0,(($L$7-L17+1)/$L$7)*100)</f>
        <v>0</v>
      </c>
      <c r="L17" s="5"/>
      <c r="M17" s="23">
        <f>IF(N17="",0,(($N$7-N17+1)/$N$7)*100)</f>
        <v>0</v>
      </c>
      <c r="N17" s="5"/>
      <c r="O17" s="23">
        <f>IF(P17="",0,(($P$7-P17+1)/$P$7)*100)</f>
        <v>0</v>
      </c>
      <c r="P17" s="5"/>
      <c r="Q17" s="23">
        <f>IF(R17="",0,(($R$7-R17+1)/$R$7)*100)</f>
        <v>0</v>
      </c>
      <c r="R17" s="5"/>
      <c r="S17" s="23">
        <f>IF(T17="",0,(($T$7-T17+1)/$T$7)*100)</f>
        <v>95.55555555555556</v>
      </c>
      <c r="T17" s="5">
        <v>5</v>
      </c>
      <c r="U17" s="23">
        <f>IF(V17="",0,(($V$7-V17+1)/$V$7)*100)</f>
        <v>0</v>
      </c>
      <c r="V17" s="5"/>
      <c r="W17" s="23">
        <f>IF(X17="",0,(($X$7-X17+1)/$X$7)*100)</f>
        <v>0</v>
      </c>
      <c r="X17" s="5"/>
      <c r="Y17" s="23">
        <f>IF(Z17="",0,(($Z$7-Z17+1)/$Z$7)*100)</f>
        <v>100</v>
      </c>
      <c r="Z17" s="5">
        <v>1</v>
      </c>
      <c r="AA17" s="15">
        <f>SUM(S17,Y17)</f>
        <v>195.55555555555554</v>
      </c>
      <c r="AB17" s="15">
        <f>AA17</f>
        <v>195.55555555555554</v>
      </c>
      <c r="AC17" s="23">
        <v>9</v>
      </c>
      <c r="AD17" s="16"/>
    </row>
    <row r="18" spans="1:29" ht="11.25">
      <c r="A18" s="21" t="s">
        <v>101</v>
      </c>
      <c r="B18" s="5" t="s">
        <v>100</v>
      </c>
      <c r="C18" s="23">
        <f>IF(D18="",0,(($D$7-D18+1)/$D$7)*100)</f>
        <v>0</v>
      </c>
      <c r="D18" s="5"/>
      <c r="E18" s="23">
        <f>IF(F18="",0,(($F$7-F18+1)/$F$7)*100)</f>
        <v>0</v>
      </c>
      <c r="F18" s="5"/>
      <c r="G18" s="23">
        <f>IF(H18="",0,(($H$7-H18+1)/$H$7)*100)</f>
        <v>0</v>
      </c>
      <c r="H18" s="5"/>
      <c r="I18" s="23">
        <f>IF(J18="",0,(($J$7-J18+1)/$J$7)*100)</f>
        <v>0</v>
      </c>
      <c r="J18" s="5"/>
      <c r="K18" s="23">
        <f>IF(L18="",0,(($L$7-L18+1)/$L$7)*100)</f>
        <v>63.63636363636363</v>
      </c>
      <c r="L18" s="7">
        <v>5</v>
      </c>
      <c r="M18" s="23">
        <f>IF(N18="",0,(($N$7-N18+1)/$N$7)*100)</f>
        <v>0</v>
      </c>
      <c r="N18" s="5"/>
      <c r="O18" s="23">
        <f>IF(P18="",0,(($P$7-P18+1)/$P$7)*100)</f>
        <v>0</v>
      </c>
      <c r="P18" s="5"/>
      <c r="Q18" s="23">
        <f>IF(R18="",0,(($R$7-R18+1)/$R$7)*100)</f>
        <v>66.66666666666666</v>
      </c>
      <c r="R18" s="5">
        <v>8</v>
      </c>
      <c r="S18" s="23">
        <f>IF(T18="",0,(($T$7-T18+1)/$T$7)*100)</f>
        <v>62.22222222222222</v>
      </c>
      <c r="T18" s="5">
        <v>35</v>
      </c>
      <c r="U18" s="23">
        <f>IF(V18="",0,(($V$7-V18+1)/$V$7)*100)</f>
        <v>0</v>
      </c>
      <c r="V18" s="5"/>
      <c r="W18" s="23">
        <f>IF(X18="",0,(($X$7-X18+1)/$X$7)*100)</f>
        <v>0</v>
      </c>
      <c r="X18" s="5"/>
      <c r="Y18" s="23">
        <f>IF(Z18="",0,(($Z$7-Z18+1)/$Z$7)*100)</f>
        <v>0</v>
      </c>
      <c r="Z18" s="5"/>
      <c r="AA18" s="15">
        <f>SUM(K18,Q18,S18)</f>
        <v>192.5252525252525</v>
      </c>
      <c r="AB18" s="4">
        <f>AA18</f>
        <v>192.5252525252525</v>
      </c>
      <c r="AC18" s="23">
        <v>10</v>
      </c>
    </row>
    <row r="19" spans="1:29" ht="11.25">
      <c r="A19" s="29" t="s">
        <v>86</v>
      </c>
      <c r="B19" s="5" t="s">
        <v>87</v>
      </c>
      <c r="C19" s="23">
        <f>IF(D19="",0,(($D$7-D19+1)/$D$7)*100)</f>
        <v>0</v>
      </c>
      <c r="D19" s="5"/>
      <c r="E19" s="23">
        <f>IF(F19="",0,(($F$7-F19+1)/$F$7)*100)</f>
        <v>0</v>
      </c>
      <c r="F19" s="5"/>
      <c r="G19" s="23">
        <f>IF(H19="",0,(($H$7-H19+1)/$H$7)*100)</f>
        <v>0</v>
      </c>
      <c r="H19" s="5"/>
      <c r="I19" s="23">
        <f>IF(J19="",0,(($J$7-J19+1)/$J$7)*100)</f>
        <v>0</v>
      </c>
      <c r="J19" s="5"/>
      <c r="K19" s="23">
        <f>IF(L19="",0,(($L$7-L19+1)/$L$7)*100)</f>
        <v>0</v>
      </c>
      <c r="L19" s="7"/>
      <c r="M19" s="23">
        <f>IF(N19="",0,(($N$7-N19+1)/$N$7)*100)</f>
        <v>97.5</v>
      </c>
      <c r="N19" s="5">
        <v>2</v>
      </c>
      <c r="O19" s="23">
        <f>IF(P19="",0,(($P$7-P19+1)/$P$7)*100)</f>
        <v>0</v>
      </c>
      <c r="P19" s="5"/>
      <c r="Q19" s="23">
        <f>IF(R19="",0,(($R$7-R19+1)/$R$7)*100)</f>
        <v>0</v>
      </c>
      <c r="R19" s="5"/>
      <c r="S19" s="23">
        <f>IF(T19="",0,(($T$7-T19+1)/$T$7)*100)</f>
        <v>94.44444444444444</v>
      </c>
      <c r="T19" s="5">
        <v>6</v>
      </c>
      <c r="U19" s="23">
        <f>IF(V19="",0,(($V$7-V19+1)/$V$7)*100)</f>
        <v>0</v>
      </c>
      <c r="V19" s="5"/>
      <c r="W19" s="23">
        <f>IF(X19="",0,(($X$7-X19+1)/$X$7)*100)</f>
        <v>0</v>
      </c>
      <c r="X19" s="5"/>
      <c r="Y19" s="23">
        <f>IF(Z19="",0,(($Z$7-Z19+1)/$Z$7)*100)</f>
        <v>0</v>
      </c>
      <c r="Z19" s="5"/>
      <c r="AA19" s="15">
        <f>SUM(M19,S19)</f>
        <v>191.94444444444446</v>
      </c>
      <c r="AB19" s="15">
        <f>AA19</f>
        <v>191.94444444444446</v>
      </c>
      <c r="AC19" s="23">
        <v>11</v>
      </c>
    </row>
    <row r="20" spans="1:29" ht="11.25">
      <c r="A20" s="19" t="s">
        <v>356</v>
      </c>
      <c r="B20" s="6" t="s">
        <v>289</v>
      </c>
      <c r="C20" s="23">
        <f>IF(D20="",0,(($D$7-D20+1)/$D$7)*100)</f>
        <v>0</v>
      </c>
      <c r="D20" s="5"/>
      <c r="E20" s="23">
        <f>IF(F20="",0,(($F$7-F20+1)/$F$7)*100)</f>
        <v>0</v>
      </c>
      <c r="F20" s="5"/>
      <c r="G20" s="23">
        <f>IF(H20="",0,(($H$7-H20+1)/$H$7)*100)</f>
        <v>0</v>
      </c>
      <c r="H20" s="5"/>
      <c r="I20" s="23">
        <f>IF(J20="",0,(($J$7-J20+1)/$J$7)*100)</f>
        <v>0</v>
      </c>
      <c r="J20" s="5"/>
      <c r="K20" s="23">
        <f>IF(L20="",0,(($L$7-L20+1)/$L$7)*100)</f>
        <v>0</v>
      </c>
      <c r="L20" s="7"/>
      <c r="M20" s="23">
        <f>IF(N20="",0,(($N$7-N20+1)/$N$7)*100)</f>
        <v>0</v>
      </c>
      <c r="N20" s="5"/>
      <c r="O20" s="23">
        <f>IF(P20="",0,(($P$7-P20+1)/$P$7)*100)</f>
        <v>0</v>
      </c>
      <c r="P20" s="5"/>
      <c r="Q20" s="23">
        <f>IF(R20="",0,(($R$7-R20+1)/$R$7)*100)</f>
        <v>71.42857142857143</v>
      </c>
      <c r="R20" s="5">
        <v>7</v>
      </c>
      <c r="S20" s="23">
        <f>IF(T20="",0,(($T$7-T20+1)/$T$7)*100)</f>
        <v>50</v>
      </c>
      <c r="T20" s="5">
        <v>46</v>
      </c>
      <c r="U20" s="23">
        <f>IF(V20="",0,(($V$7-V20+1)/$V$7)*100)</f>
        <v>0</v>
      </c>
      <c r="V20" s="5"/>
      <c r="W20" s="23">
        <f>IF(X20="",0,(($X$7-X20+1)/$X$7)*100)</f>
        <v>0</v>
      </c>
      <c r="X20" s="5"/>
      <c r="Y20" s="23">
        <f>IF(Z20="",0,(($Z$7-Z20+1)/$Z$7)*100)</f>
        <v>66.66666666666666</v>
      </c>
      <c r="Z20" s="5">
        <v>3</v>
      </c>
      <c r="AA20" s="15">
        <f>SUM(Q20,S20,Y20)</f>
        <v>188.09523809523807</v>
      </c>
      <c r="AB20" s="15">
        <f>AA20</f>
        <v>188.09523809523807</v>
      </c>
      <c r="AC20" s="23">
        <v>12</v>
      </c>
    </row>
    <row r="21" spans="1:29" s="16" customFormat="1" ht="11.25">
      <c r="A21" s="20" t="s">
        <v>51</v>
      </c>
      <c r="B21" s="20" t="s">
        <v>64</v>
      </c>
      <c r="C21" s="23">
        <f>IF(D21="",0,(($D$7-D21+1)/$D$7)*100)</f>
        <v>0</v>
      </c>
      <c r="D21" s="5"/>
      <c r="E21" s="23">
        <f>IF(F21="",0,(($F$7-F21+1)/$F$7)*100)</f>
        <v>0</v>
      </c>
      <c r="F21" s="5"/>
      <c r="G21" s="23">
        <f>IF(H21="",0,(($H$7-H21+1)/$H$7)*100)</f>
        <v>100</v>
      </c>
      <c r="H21" s="5">
        <v>1</v>
      </c>
      <c r="I21" s="23">
        <f>IF(J21="",0,(($J$7-J21+1)/$J$7)*100)</f>
        <v>0</v>
      </c>
      <c r="J21" s="5"/>
      <c r="K21" s="23">
        <f>IF(L21="",0,(($L$7-L21+1)/$L$7)*100)</f>
        <v>0</v>
      </c>
      <c r="L21" s="7"/>
      <c r="M21" s="23">
        <f>IF(N21="",0,(($N$7-N21+1)/$N$7)*100)</f>
        <v>0</v>
      </c>
      <c r="N21" s="5"/>
      <c r="O21" s="23">
        <f>IF(P21="",0,(($P$7-P21+1)/$P$7)*100)</f>
        <v>0</v>
      </c>
      <c r="P21" s="5"/>
      <c r="Q21" s="23">
        <f>IF(R21="",0,(($R$7-R21+1)/$R$7)*100)</f>
        <v>0</v>
      </c>
      <c r="R21" s="5"/>
      <c r="S21" s="23">
        <f>IF(T21="",0,(($T$7-T21+1)/$T$7)*100)</f>
        <v>87.77777777777777</v>
      </c>
      <c r="T21" s="5">
        <v>12</v>
      </c>
      <c r="U21" s="23">
        <f>IF(V21="",0,(($V$7-V21+1)/$V$7)*100)</f>
        <v>0</v>
      </c>
      <c r="V21" s="5"/>
      <c r="W21" s="23">
        <f>IF(X21="",0,(($X$7-X21+1)/$X$7)*100)</f>
        <v>0</v>
      </c>
      <c r="X21" s="5"/>
      <c r="Y21" s="23">
        <f>IF(Z21="",0,(($Z$7-Z21+1)/$Z$7)*100)</f>
        <v>0</v>
      </c>
      <c r="Z21" s="5"/>
      <c r="AA21" s="15">
        <f>SUM(G21,S21)</f>
        <v>187.77777777777777</v>
      </c>
      <c r="AB21" s="15">
        <f>AA21</f>
        <v>187.77777777777777</v>
      </c>
      <c r="AC21" s="23">
        <v>13</v>
      </c>
    </row>
    <row r="22" spans="1:29" ht="11.25">
      <c r="A22" s="22" t="s">
        <v>158</v>
      </c>
      <c r="B22" s="22" t="s">
        <v>200</v>
      </c>
      <c r="C22" s="23">
        <f>IF(D22="",0,(($D$7-D22+1)/$D$7)*100)</f>
        <v>0</v>
      </c>
      <c r="D22" s="5"/>
      <c r="E22" s="23">
        <f>IF(F22="",0,(($F$7-F22+1)/$F$7)*100)</f>
        <v>0</v>
      </c>
      <c r="F22" s="5"/>
      <c r="G22" s="23">
        <f>IF(H22="",0,(($H$7-H22+1)/$H$7)*100)</f>
        <v>0</v>
      </c>
      <c r="H22" s="5"/>
      <c r="I22" s="23">
        <f>IF(J22="",0,(($J$7-J22+1)/$J$7)*100)</f>
        <v>0</v>
      </c>
      <c r="J22" s="5"/>
      <c r="K22" s="23">
        <f>IF(L22="",0,(($L$7-L22+1)/$L$7)*100)</f>
        <v>0</v>
      </c>
      <c r="L22" s="7"/>
      <c r="M22" s="23">
        <f>IF(N22="",0,(($N$7-N22+1)/$N$7)*100)</f>
        <v>95</v>
      </c>
      <c r="N22" s="5">
        <v>3</v>
      </c>
      <c r="O22" s="23">
        <f>IF(P22="",0,(($P$7-P22+1)/$P$7)*100)</f>
        <v>0</v>
      </c>
      <c r="P22" s="5"/>
      <c r="Q22" s="23">
        <f>IF(R22="",0,(($R$7-R22+1)/$R$7)*100)</f>
        <v>0</v>
      </c>
      <c r="R22" s="5"/>
      <c r="S22" s="23">
        <f>IF(T22="",0,(($T$7-T22+1)/$T$7)*100)</f>
        <v>92.22222222222223</v>
      </c>
      <c r="T22" s="5">
        <v>8</v>
      </c>
      <c r="U22" s="23">
        <f>IF(V22="",0,(($V$7-V22+1)/$V$7)*100)</f>
        <v>0</v>
      </c>
      <c r="V22" s="5"/>
      <c r="W22" s="23">
        <f>IF(X22="",0,(($X$7-X22+1)/$X$7)*100)</f>
        <v>0</v>
      </c>
      <c r="X22" s="5"/>
      <c r="Y22" s="23">
        <f>IF(Z22="",0,(($Z$7-Z22+1)/$Z$7)*100)</f>
        <v>0</v>
      </c>
      <c r="Z22" s="5"/>
      <c r="AA22" s="15">
        <f>SUM(M22,S22)</f>
        <v>187.22222222222223</v>
      </c>
      <c r="AB22" s="15">
        <f>AA22</f>
        <v>187.22222222222223</v>
      </c>
      <c r="AC22" s="23">
        <v>14</v>
      </c>
    </row>
    <row r="23" spans="1:30" ht="11.25">
      <c r="A23" s="19" t="s">
        <v>103</v>
      </c>
      <c r="B23" s="5" t="s">
        <v>102</v>
      </c>
      <c r="C23" s="23">
        <f>IF(D23="",0,(($D$7-D23+1)/$D$7)*100)</f>
        <v>0</v>
      </c>
      <c r="D23" s="5"/>
      <c r="E23" s="23">
        <f>IF(F23="",0,(($F$7-F23+1)/$F$7)*100)</f>
        <v>0</v>
      </c>
      <c r="F23" s="5"/>
      <c r="G23" s="23">
        <f>IF(H23="",0,(($H$7-H23+1)/$H$7)*100)</f>
        <v>0</v>
      </c>
      <c r="H23" s="5"/>
      <c r="I23" s="23">
        <f>IF(J23="",0,(($J$7-J23+1)/$J$7)*100)</f>
        <v>0</v>
      </c>
      <c r="J23" s="5"/>
      <c r="K23" s="23">
        <f>IF(L23="",0,(($L$7-L23+1)/$L$7)*100)</f>
        <v>81.81818181818183</v>
      </c>
      <c r="L23" s="7">
        <v>3</v>
      </c>
      <c r="M23" s="23">
        <f>IF(N23="",0,(($N$7-N23+1)/$N$7)*100)</f>
        <v>0</v>
      </c>
      <c r="N23" s="5"/>
      <c r="O23" s="23">
        <f>IF(P23="",0,(($P$7-P23+1)/$P$7)*100)</f>
        <v>0</v>
      </c>
      <c r="P23" s="5"/>
      <c r="Q23" s="23">
        <f>IF(R23="",0,(($R$7-R23+1)/$R$7)*100)</f>
        <v>0</v>
      </c>
      <c r="R23" s="5"/>
      <c r="S23" s="23">
        <f>IF(T23="",0,(($T$7-T23+1)/$T$7)*100)</f>
        <v>97.77777777777777</v>
      </c>
      <c r="T23" s="5">
        <v>3</v>
      </c>
      <c r="U23" s="23">
        <f>IF(V23="",0,(($V$7-V23+1)/$V$7)*100)</f>
        <v>0</v>
      </c>
      <c r="V23" s="5"/>
      <c r="W23" s="23">
        <f>IF(X23="",0,(($X$7-X23+1)/$X$7)*100)</f>
        <v>0</v>
      </c>
      <c r="X23" s="5"/>
      <c r="Y23" s="23">
        <f>IF(Z23="",0,(($Z$7-Z23+1)/$Z$7)*100)</f>
        <v>0</v>
      </c>
      <c r="Z23" s="5"/>
      <c r="AA23" s="15">
        <f>SUM(K23,S23)</f>
        <v>179.59595959595958</v>
      </c>
      <c r="AB23" s="15">
        <f>AA23</f>
        <v>179.59595959595958</v>
      </c>
      <c r="AC23" s="23">
        <v>15</v>
      </c>
      <c r="AD23" s="16"/>
    </row>
    <row r="24" spans="1:29" ht="11.25">
      <c r="A24" s="22" t="s">
        <v>98</v>
      </c>
      <c r="B24" s="22" t="s">
        <v>99</v>
      </c>
      <c r="C24" s="23">
        <f>IF(D24="",0,(($D$7-D24+1)/$D$7)*100)</f>
        <v>0</v>
      </c>
      <c r="D24" s="5"/>
      <c r="E24" s="23">
        <f>IF(F24="",0,(($F$7-F24+1)/$F$7)*100)</f>
        <v>0</v>
      </c>
      <c r="F24" s="5"/>
      <c r="G24" s="23">
        <f>IF(H24="",0,(($H$7-H24+1)/$H$7)*100)</f>
        <v>0</v>
      </c>
      <c r="H24" s="5"/>
      <c r="I24" s="23">
        <f>IF(J24="",0,(($J$7-J24+1)/$J$7)*100)</f>
        <v>0</v>
      </c>
      <c r="J24" s="5"/>
      <c r="K24" s="23">
        <f>IF(L24="",0,(($L$7-L24+1)/$L$7)*100)</f>
        <v>0</v>
      </c>
      <c r="L24" s="7"/>
      <c r="M24" s="23">
        <f>IF(N24="",0,(($N$7-N24+1)/$N$7)*100)</f>
        <v>87.5</v>
      </c>
      <c r="N24" s="5">
        <v>6</v>
      </c>
      <c r="O24" s="23">
        <f>IF(P24="",0,(($P$7-P24+1)/$P$7)*100)</f>
        <v>0</v>
      </c>
      <c r="P24" s="5"/>
      <c r="Q24" s="23">
        <f>IF(R24="",0,(($R$7-R24+1)/$R$7)*100)</f>
        <v>0</v>
      </c>
      <c r="R24" s="5"/>
      <c r="S24" s="23">
        <f>IF(T24="",0,(($T$7-T24+1)/$T$7)*100)</f>
        <v>91.11111111111111</v>
      </c>
      <c r="T24" s="5">
        <v>9</v>
      </c>
      <c r="U24" s="23">
        <f>IF(V24="",0,(($V$7-V24+1)/$V$7)*100)</f>
        <v>0</v>
      </c>
      <c r="V24" s="5"/>
      <c r="W24" s="23">
        <f>IF(X24="",0,(($X$7-X24+1)/$X$7)*100)</f>
        <v>0</v>
      </c>
      <c r="X24" s="5"/>
      <c r="Y24" s="23">
        <f>IF(Z24="",0,(($Z$7-Z24+1)/$Z$7)*100)</f>
        <v>0</v>
      </c>
      <c r="Z24" s="5"/>
      <c r="AA24" s="15">
        <f>SUM(M24,S24)</f>
        <v>178.61111111111111</v>
      </c>
      <c r="AB24" s="15">
        <f>AA24</f>
        <v>178.61111111111111</v>
      </c>
      <c r="AC24" s="23">
        <v>16</v>
      </c>
    </row>
    <row r="25" spans="1:29" ht="11.25">
      <c r="A25" s="22" t="s">
        <v>139</v>
      </c>
      <c r="B25" s="22" t="s">
        <v>182</v>
      </c>
      <c r="C25" s="23">
        <f>IF(D25="",0,(($D$7-D25+1)/$D$7)*100)</f>
        <v>0</v>
      </c>
      <c r="D25" s="5"/>
      <c r="E25" s="23">
        <f>IF(F25="",0,(($F$7-F25+1)/$F$7)*100)</f>
        <v>0</v>
      </c>
      <c r="F25" s="5"/>
      <c r="G25" s="23">
        <f>IF(H25="",0,(($H$7-H25+1)/$H$7)*100)</f>
        <v>0</v>
      </c>
      <c r="H25" s="5"/>
      <c r="I25" s="23">
        <f>IF(J25="",0,(($J$7-J25+1)/$J$7)*100)</f>
        <v>0</v>
      </c>
      <c r="J25" s="5"/>
      <c r="K25" s="23">
        <f>IF(L25="",0,(($L$7-L25+1)/$L$7)*100)</f>
        <v>0</v>
      </c>
      <c r="L25" s="7"/>
      <c r="M25" s="23">
        <f>IF(N25="",0,(($N$7-N25+1)/$N$7)*100)</f>
        <v>92.5</v>
      </c>
      <c r="N25" s="5">
        <v>4</v>
      </c>
      <c r="O25" s="23">
        <f>IF(P25="",0,(($P$7-P25+1)/$P$7)*100)</f>
        <v>0</v>
      </c>
      <c r="P25" s="5"/>
      <c r="Q25" s="23">
        <f>IF(R25="",0,(($R$7-R25+1)/$R$7)*100)</f>
        <v>0</v>
      </c>
      <c r="R25" s="5"/>
      <c r="S25" s="23">
        <f>IF(T25="",0,(($T$7-T25+1)/$T$7)*100)</f>
        <v>83.33333333333334</v>
      </c>
      <c r="T25" s="5">
        <v>16</v>
      </c>
      <c r="U25" s="23">
        <f>IF(V25="",0,(($V$7-V25+1)/$V$7)*100)</f>
        <v>0</v>
      </c>
      <c r="V25" s="5"/>
      <c r="W25" s="23">
        <f>IF(X25="",0,(($X$7-X25+1)/$X$7)*100)</f>
        <v>0</v>
      </c>
      <c r="X25" s="5"/>
      <c r="Y25" s="23">
        <f>IF(Z25="",0,(($Z$7-Z25+1)/$Z$7)*100)</f>
        <v>0</v>
      </c>
      <c r="Z25" s="5"/>
      <c r="AA25" s="15">
        <f>SUM(M25,S25)</f>
        <v>175.83333333333334</v>
      </c>
      <c r="AB25" s="15">
        <f>AA25</f>
        <v>175.83333333333334</v>
      </c>
      <c r="AC25" s="23">
        <v>17</v>
      </c>
    </row>
    <row r="26" spans="1:29" ht="11.25">
      <c r="A26" s="19" t="s">
        <v>135</v>
      </c>
      <c r="B26" s="5" t="s">
        <v>85</v>
      </c>
      <c r="C26" s="23">
        <f>IF(D26="",0,(($D$7-D26+1)/$D$7)*100)</f>
        <v>0</v>
      </c>
      <c r="D26" s="5"/>
      <c r="E26" s="23">
        <f>IF(F26="",0,(($F$7-F26+1)/$F$7)*100)</f>
        <v>0</v>
      </c>
      <c r="F26" s="5"/>
      <c r="G26" s="23">
        <f>IF(H26="",0,(($H$7-H26+1)/$H$7)*100)</f>
        <v>0</v>
      </c>
      <c r="H26" s="5"/>
      <c r="I26" s="23">
        <f>IF(J26="",0,(($J$7-J26+1)/$J$7)*100)</f>
        <v>90.47619047619048</v>
      </c>
      <c r="J26" s="5">
        <v>3</v>
      </c>
      <c r="K26" s="23">
        <f>IF(L26="",0,(($L$7-L26+1)/$L$7)*100)</f>
        <v>0</v>
      </c>
      <c r="L26" s="7"/>
      <c r="M26" s="23">
        <f>IF(N26="",0,(($N$7-N26+1)/$N$7)*100)</f>
        <v>0</v>
      </c>
      <c r="N26" s="5"/>
      <c r="O26" s="23">
        <f>IF(P26="",0,(($P$7-P26+1)/$P$7)*100)</f>
        <v>0</v>
      </c>
      <c r="P26" s="5"/>
      <c r="Q26" s="23">
        <f>IF(R26="",0,(($R$7-R26+1)/$R$7)*100)</f>
        <v>0</v>
      </c>
      <c r="R26" s="5"/>
      <c r="S26" s="23">
        <f>IF(T26="",0,(($T$7-T26+1)/$T$7)*100)</f>
        <v>80</v>
      </c>
      <c r="T26" s="5">
        <v>19</v>
      </c>
      <c r="U26" s="23">
        <f>IF(V26="",0,(($V$7-V26+1)/$V$7)*100)</f>
        <v>0</v>
      </c>
      <c r="V26" s="5"/>
      <c r="W26" s="23">
        <f>IF(X26="",0,(($X$7-X26+1)/$X$7)*100)</f>
        <v>0</v>
      </c>
      <c r="X26" s="5"/>
      <c r="Y26" s="23">
        <f>IF(Z26="",0,(($Z$7-Z26+1)/$Z$7)*100)</f>
        <v>0</v>
      </c>
      <c r="Z26" s="5"/>
      <c r="AA26" s="15">
        <f>SUM(I26,S26)</f>
        <v>170.47619047619048</v>
      </c>
      <c r="AB26" s="15">
        <f>AA26</f>
        <v>170.47619047619048</v>
      </c>
      <c r="AC26" s="23">
        <v>18</v>
      </c>
    </row>
    <row r="27" spans="1:29" ht="11.25">
      <c r="A27" s="20" t="s">
        <v>355</v>
      </c>
      <c r="B27" s="20" t="s">
        <v>333</v>
      </c>
      <c r="C27" s="23">
        <f>IF(D27="",0,(($D$7-D27+1)/$D$7)*100)</f>
        <v>0</v>
      </c>
      <c r="D27" s="5"/>
      <c r="E27" s="23">
        <f>IF(F27="",0,(($F$7-F27+1)/$F$7)*100)</f>
        <v>0</v>
      </c>
      <c r="F27" s="5"/>
      <c r="G27" s="23">
        <f>IF(H27="",0,(($H$7-H27+1)/$H$7)*100)</f>
        <v>0</v>
      </c>
      <c r="H27" s="5"/>
      <c r="I27" s="23">
        <f>IF(J27="",0,(($J$7-J27+1)/$J$7)*100)</f>
        <v>0</v>
      </c>
      <c r="J27" s="5"/>
      <c r="K27" s="23">
        <f>IF(L27="",0,(($L$7-L27+1)/$L$7)*100)</f>
        <v>0</v>
      </c>
      <c r="L27" s="7"/>
      <c r="M27" s="23">
        <f>IF(N27="",0,(($N$7-N27+1)/$N$7)*100)</f>
        <v>0</v>
      </c>
      <c r="N27" s="5"/>
      <c r="O27" s="23">
        <f>IF(P27="",0,(($P$7-P27+1)/$P$7)*100)</f>
        <v>0</v>
      </c>
      <c r="P27" s="5"/>
      <c r="Q27" s="23">
        <f>IF(R27="",0,(($R$7-R27+1)/$R$7)*100)</f>
        <v>0</v>
      </c>
      <c r="R27" s="5"/>
      <c r="S27" s="23">
        <f>IF(T27="",0,(($T$7-T27+1)/$T$7)*100)</f>
        <v>82.22222222222221</v>
      </c>
      <c r="T27" s="5">
        <v>17</v>
      </c>
      <c r="U27" s="23">
        <f>IF(V27="",0,(($V$7-V27+1)/$V$7)*100)</f>
        <v>0</v>
      </c>
      <c r="V27" s="5"/>
      <c r="W27" s="23">
        <f>IF(X27="",0,(($X$7-X27+1)/$X$7)*100)</f>
        <v>0</v>
      </c>
      <c r="X27" s="5"/>
      <c r="Y27" s="23">
        <f>IF(Z27="",0,(($Z$7-Z27+1)/$Z$7)*100)</f>
        <v>83.33333333333334</v>
      </c>
      <c r="Z27" s="5">
        <v>2</v>
      </c>
      <c r="AA27" s="15">
        <f>SUM(S27,Y27)</f>
        <v>165.55555555555554</v>
      </c>
      <c r="AB27" s="15">
        <f>AA27</f>
        <v>165.55555555555554</v>
      </c>
      <c r="AC27" s="23">
        <v>19</v>
      </c>
    </row>
    <row r="28" spans="1:29" ht="11.25">
      <c r="A28" s="22" t="s">
        <v>152</v>
      </c>
      <c r="B28" s="22" t="s">
        <v>195</v>
      </c>
      <c r="C28" s="23">
        <f>IF(D28="",0,(($D$7-D28+1)/$D$7)*100)</f>
        <v>0</v>
      </c>
      <c r="D28" s="5"/>
      <c r="E28" s="23">
        <f>IF(F28="",0,(($F$7-F28+1)/$F$7)*100)</f>
        <v>0</v>
      </c>
      <c r="F28" s="5"/>
      <c r="G28" s="23">
        <f>IF(H28="",0,(($H$7-H28+1)/$H$7)*100)</f>
        <v>0</v>
      </c>
      <c r="H28" s="5"/>
      <c r="I28" s="23">
        <f>IF(J28="",0,(($J$7-J28+1)/$J$7)*100)</f>
        <v>0</v>
      </c>
      <c r="J28" s="5"/>
      <c r="K28" s="23">
        <f>IF(L28="",0,(($L$7-L28+1)/$L$7)*100)</f>
        <v>0</v>
      </c>
      <c r="L28" s="7"/>
      <c r="M28" s="23">
        <f>IF(N28="",0,(($N$7-N28+1)/$N$7)*100)</f>
        <v>90</v>
      </c>
      <c r="N28" s="5">
        <v>5</v>
      </c>
      <c r="O28" s="23">
        <f>IF(P28="",0,(($P$7-P28+1)/$P$7)*100)</f>
        <v>0</v>
      </c>
      <c r="P28" s="5"/>
      <c r="Q28" s="23">
        <f>IF(R28="",0,(($R$7-R28+1)/$R$7)*100)</f>
        <v>0</v>
      </c>
      <c r="R28" s="5"/>
      <c r="S28" s="23">
        <f>IF(T28="",0,(($T$7-T28+1)/$T$7)*100)</f>
        <v>74.44444444444444</v>
      </c>
      <c r="T28" s="5">
        <v>24</v>
      </c>
      <c r="U28" s="23">
        <f>IF(V28="",0,(($V$7-V28+1)/$V$7)*100)</f>
        <v>0</v>
      </c>
      <c r="V28" s="5"/>
      <c r="W28" s="23">
        <f>IF(X28="",0,(($X$7-X28+1)/$X$7)*100)</f>
        <v>0</v>
      </c>
      <c r="X28" s="5"/>
      <c r="Y28" s="23">
        <f>IF(Z28="",0,(($Z$7-Z28+1)/$Z$7)*100)</f>
        <v>0</v>
      </c>
      <c r="Z28" s="5"/>
      <c r="AA28" s="15">
        <f>SUM(M28,S28)</f>
        <v>164.44444444444446</v>
      </c>
      <c r="AB28" s="15">
        <f>AA28</f>
        <v>164.44444444444446</v>
      </c>
      <c r="AC28" s="23">
        <v>20</v>
      </c>
    </row>
    <row r="29" spans="1:29" ht="11.25">
      <c r="A29" s="19" t="s">
        <v>105</v>
      </c>
      <c r="B29" s="5" t="s">
        <v>106</v>
      </c>
      <c r="C29" s="23">
        <f>IF(D29="",0,(($D$7-D29+1)/$D$7)*100)</f>
        <v>0</v>
      </c>
      <c r="D29" s="5"/>
      <c r="E29" s="23">
        <f>IF(F29="",0,(($F$7-F29+1)/$F$7)*100)</f>
        <v>0</v>
      </c>
      <c r="F29" s="7"/>
      <c r="G29" s="23">
        <f>IF(H29="",0,(($H$7-H29+1)/$H$7)*100)</f>
        <v>0</v>
      </c>
      <c r="H29" s="7"/>
      <c r="I29" s="23">
        <f>IF(J29="",0,(($J$7-J29+1)/$J$7)*100)</f>
        <v>52.38095238095239</v>
      </c>
      <c r="J29" s="5">
        <v>11</v>
      </c>
      <c r="K29" s="23">
        <f>IF(L29="",0,(($L$7-L29+1)/$L$7)*100)</f>
        <v>0</v>
      </c>
      <c r="L29" s="7"/>
      <c r="M29" s="23">
        <f>IF(N29="",0,(($N$7-N29+1)/$N$7)*100)</f>
        <v>37.5</v>
      </c>
      <c r="N29" s="5">
        <v>26</v>
      </c>
      <c r="O29" s="23">
        <f>IF(P29="",0,(($P$7-P29+1)/$P$7)*100)</f>
        <v>0</v>
      </c>
      <c r="P29" s="5"/>
      <c r="Q29" s="23">
        <f>IF(R29="",0,(($R$7-R29+1)/$R$7)*100)</f>
        <v>0</v>
      </c>
      <c r="R29" s="5"/>
      <c r="S29" s="23">
        <f>IF(T29="",0,(($T$7-T29+1)/$T$7)*100)</f>
        <v>71.11111111111111</v>
      </c>
      <c r="T29" s="5">
        <v>27</v>
      </c>
      <c r="U29" s="23">
        <f>IF(V29="",0,(($V$7-V29+1)/$V$7)*100)</f>
        <v>0</v>
      </c>
      <c r="V29" s="5"/>
      <c r="W29" s="23">
        <f>IF(X29="",0,(($X$7-X29+1)/$X$7)*100)</f>
        <v>0</v>
      </c>
      <c r="X29" s="5"/>
      <c r="Y29" s="23">
        <f>IF(Z29="",0,(($Z$7-Z29+1)/$Z$7)*100)</f>
        <v>0</v>
      </c>
      <c r="Z29" s="5"/>
      <c r="AA29" s="15">
        <f>SUM(I29,M29,S29)</f>
        <v>160.9920634920635</v>
      </c>
      <c r="AB29" s="15">
        <f>AA29</f>
        <v>160.9920634920635</v>
      </c>
      <c r="AC29" s="23">
        <v>21</v>
      </c>
    </row>
    <row r="30" spans="1:29" ht="11.25">
      <c r="A30" s="5" t="s">
        <v>263</v>
      </c>
      <c r="B30" s="5" t="s">
        <v>264</v>
      </c>
      <c r="C30" s="23">
        <f>IF(D30="",0,(($D$7-D30+1)/$D$7)*100)</f>
        <v>0</v>
      </c>
      <c r="D30" s="5"/>
      <c r="E30" s="23">
        <f>IF(F30="",0,(($F$7-F30+1)/$F$7)*100)</f>
        <v>0</v>
      </c>
      <c r="F30" s="5"/>
      <c r="G30" s="23">
        <f>IF(H30="",0,(($H$7-H30+1)/$H$7)*100)</f>
        <v>0</v>
      </c>
      <c r="H30" s="5"/>
      <c r="I30" s="23">
        <f>IF(J30="",0,(($J$7-J30+1)/$J$7)*100)</f>
        <v>80.95238095238095</v>
      </c>
      <c r="J30" s="5">
        <v>5</v>
      </c>
      <c r="K30" s="23">
        <f>IF(L30="",0,(($L$7-L30+1)/$L$7)*100)</f>
        <v>0</v>
      </c>
      <c r="L30" s="7"/>
      <c r="M30" s="23">
        <f>IF(N30="",0,(($N$7-N30+1)/$N$7)*100)</f>
        <v>80</v>
      </c>
      <c r="N30" s="5">
        <v>9</v>
      </c>
      <c r="O30" s="23">
        <f>IF(P30="",0,(($P$7-P30+1)/$P$7)*100)</f>
        <v>0</v>
      </c>
      <c r="P30" s="5"/>
      <c r="Q30" s="23">
        <f>IF(R30="",0,(($R$7-R30+1)/$R$7)*100)</f>
        <v>0</v>
      </c>
      <c r="R30" s="5"/>
      <c r="S30" s="23">
        <f>IF(T30="",0,(($T$7-T30+1)/$T$7)*100)</f>
        <v>0</v>
      </c>
      <c r="T30" s="5"/>
      <c r="U30" s="23">
        <f>IF(V30="",0,(($V$7-V30+1)/$V$7)*100)</f>
        <v>0</v>
      </c>
      <c r="V30" s="5"/>
      <c r="W30" s="23">
        <f>IF(X30="",0,(($X$7-X30+1)/$X$7)*100)</f>
        <v>0</v>
      </c>
      <c r="X30" s="5"/>
      <c r="Y30" s="23">
        <f>IF(Z30="",0,(($Z$7-Z30+1)/$Z$7)*100)</f>
        <v>0</v>
      </c>
      <c r="Z30" s="5"/>
      <c r="AA30" s="15">
        <f>SUM(I30,M30)</f>
        <v>160.95238095238096</v>
      </c>
      <c r="AB30" s="15">
        <f>AA30</f>
        <v>160.95238095238096</v>
      </c>
      <c r="AC30" s="23">
        <v>22</v>
      </c>
    </row>
    <row r="31" spans="1:29" ht="11.25">
      <c r="A31" s="19" t="s">
        <v>111</v>
      </c>
      <c r="B31" s="6" t="s">
        <v>110</v>
      </c>
      <c r="C31" s="23">
        <f>IF(D31="",0,(($D$7-D31+1)/$D$7)*100)</f>
        <v>0</v>
      </c>
      <c r="D31" s="5"/>
      <c r="E31" s="23">
        <f>IF(F31="",0,(($F$7-F31+1)/$F$7)*100)</f>
        <v>0</v>
      </c>
      <c r="F31" s="5"/>
      <c r="G31" s="23">
        <f>IF(H31="",0,(($H$7-H31+1)/$H$7)*100)</f>
        <v>0</v>
      </c>
      <c r="H31" s="5"/>
      <c r="I31" s="23">
        <f>IF(J31="",0,(($J$7-J31+1)/$J$7)*100)</f>
        <v>28.57142857142857</v>
      </c>
      <c r="J31" s="5">
        <v>16</v>
      </c>
      <c r="K31" s="23">
        <f>IF(L31="",0,(($L$7-L31+1)/$L$7)*100)</f>
        <v>0</v>
      </c>
      <c r="L31" s="7"/>
      <c r="M31" s="23">
        <f>IF(N31="",0,(($N$7-N31+1)/$N$7)*100)</f>
        <v>0</v>
      </c>
      <c r="N31" s="5"/>
      <c r="O31" s="23">
        <f>IF(P31="",0,(($P$7-P31+1)/$P$7)*100)</f>
        <v>100</v>
      </c>
      <c r="P31" s="5">
        <v>1</v>
      </c>
      <c r="Q31" s="23">
        <f>IF(R31="",0,(($R$7-R31+1)/$R$7)*100)</f>
        <v>0</v>
      </c>
      <c r="R31" s="5"/>
      <c r="S31" s="23">
        <f>IF(T31="",0,(($T$7-T31+1)/$T$7)*100)</f>
        <v>0</v>
      </c>
      <c r="T31" s="5"/>
      <c r="U31" s="23">
        <f>IF(V31="",0,(($V$7-V31+1)/$V$7)*100)</f>
        <v>0</v>
      </c>
      <c r="V31" s="5"/>
      <c r="W31" s="23">
        <f>IF(X31="",0,(($X$7-X31+1)/$X$7)*100)</f>
        <v>0</v>
      </c>
      <c r="X31" s="5"/>
      <c r="Y31" s="23">
        <f>IF(Z31="",0,(($Z$7-Z31+1)/$Z$7)*100)</f>
        <v>0</v>
      </c>
      <c r="Z31" s="5"/>
      <c r="AA31" s="15">
        <f>SUM(I31:O31)</f>
        <v>144.57142857142856</v>
      </c>
      <c r="AB31" s="15">
        <f>AA31</f>
        <v>144.57142857142856</v>
      </c>
      <c r="AC31" s="23">
        <v>23</v>
      </c>
    </row>
    <row r="32" spans="1:29" ht="11.25">
      <c r="A32" s="5" t="s">
        <v>121</v>
      </c>
      <c r="B32" s="5" t="s">
        <v>120</v>
      </c>
      <c r="C32" s="23">
        <f>IF(D32="",0,(($D$7-D32+1)/$D$7)*100)</f>
        <v>0</v>
      </c>
      <c r="D32" s="5"/>
      <c r="E32" s="23">
        <f>IF(F32="",0,(($F$7-F32+1)/$F$7)*100)</f>
        <v>0</v>
      </c>
      <c r="F32" s="5"/>
      <c r="G32" s="23">
        <f>IF(H32="",0,(($H$7-H32+1)/$H$7)*100)</f>
        <v>0</v>
      </c>
      <c r="H32" s="5"/>
      <c r="I32" s="23">
        <f>IF(J32="",0,(($J$7-J32+1)/$J$7)*100)</f>
        <v>23.809523809523807</v>
      </c>
      <c r="J32" s="5">
        <v>17</v>
      </c>
      <c r="K32" s="23">
        <f>IF(L32="",0,(($L$7-L32+1)/$L$7)*100)</f>
        <v>0</v>
      </c>
      <c r="L32" s="7"/>
      <c r="M32" s="23">
        <f>IF(N32="",0,(($N$7-N32+1)/$N$7)*100)</f>
        <v>32.5</v>
      </c>
      <c r="N32" s="5">
        <v>28</v>
      </c>
      <c r="O32" s="23">
        <f>IF(P32="",0,(($P$7-P32+1)/$P$7)*100)</f>
        <v>0</v>
      </c>
      <c r="P32" s="5"/>
      <c r="Q32" s="23">
        <f>IF(R32="",0,(($R$7-R32+1)/$R$7)*100)</f>
        <v>47.61904761904761</v>
      </c>
      <c r="R32" s="5">
        <v>12</v>
      </c>
      <c r="S32" s="23">
        <f>IF(T32="",0,(($T$7-T32+1)/$T$7)*100)</f>
        <v>63.33333333333333</v>
      </c>
      <c r="T32" s="5">
        <v>34</v>
      </c>
      <c r="U32" s="23">
        <f>IF(V32="",0,(($V$7-V32+1)/$V$7)*100)</f>
        <v>0</v>
      </c>
      <c r="V32" s="5"/>
      <c r="W32" s="23">
        <f>IF(X32="",0,(($X$7-X32+1)/$X$7)*100)</f>
        <v>0</v>
      </c>
      <c r="X32" s="5"/>
      <c r="Y32" s="23">
        <f>IF(Z32="",0,(($Z$7-Z32+1)/$Z$7)*100)</f>
        <v>0</v>
      </c>
      <c r="Z32" s="5"/>
      <c r="AA32" s="15">
        <f>SUM(M32,Q32,S32)</f>
        <v>143.45238095238096</v>
      </c>
      <c r="AB32" s="15">
        <f>AA32</f>
        <v>143.45238095238096</v>
      </c>
      <c r="AC32" s="23">
        <v>24</v>
      </c>
    </row>
    <row r="33" spans="1:29" ht="11.25">
      <c r="A33" s="20" t="s">
        <v>52</v>
      </c>
      <c r="B33" s="20" t="s">
        <v>251</v>
      </c>
      <c r="C33" s="23">
        <f>IF(D33="",0,(($D$7-D33+1)/$D$7)*100)</f>
        <v>0</v>
      </c>
      <c r="D33" s="5"/>
      <c r="E33" s="23">
        <f>IF(F33="",0,(($F$7-F33+1)/$F$7)*100)</f>
        <v>0</v>
      </c>
      <c r="F33" s="5"/>
      <c r="G33" s="23">
        <f>IF(H33="",0,(($H$7-H33+1)/$H$7)*100)</f>
        <v>83.33333333333334</v>
      </c>
      <c r="H33" s="5">
        <v>3</v>
      </c>
      <c r="I33" s="23">
        <f>IF(J33="",0,(($J$7-J33+1)/$J$7)*100)</f>
        <v>0</v>
      </c>
      <c r="J33" s="5"/>
      <c r="K33" s="23">
        <f>IF(L33="",0,(($L$7-L33+1)/$L$7)*100)</f>
        <v>0</v>
      </c>
      <c r="L33" s="7"/>
      <c r="M33" s="23">
        <f>IF(N33="",0,(($N$7-N33+1)/$N$7)*100)</f>
        <v>0</v>
      </c>
      <c r="N33" s="5"/>
      <c r="O33" s="23">
        <f>IF(P33="",0,(($P$7-P33+1)/$P$7)*100)</f>
        <v>0</v>
      </c>
      <c r="P33" s="5"/>
      <c r="Q33" s="23">
        <f>IF(R33="",0,(($R$7-R33+1)/$R$7)*100)</f>
        <v>0</v>
      </c>
      <c r="R33" s="5"/>
      <c r="S33" s="23">
        <f>IF(T33="",0,(($T$7-T33+1)/$T$7)*100)</f>
        <v>60</v>
      </c>
      <c r="T33" s="5">
        <v>37</v>
      </c>
      <c r="U33" s="23">
        <f>IF(V33="",0,(($V$7-V33+1)/$V$7)*100)</f>
        <v>0</v>
      </c>
      <c r="V33" s="5"/>
      <c r="W33" s="23">
        <f>IF(X33="",0,(($X$7-X33+1)/$X$7)*100)</f>
        <v>0</v>
      </c>
      <c r="X33" s="5"/>
      <c r="Y33" s="23">
        <f>IF(Z33="",0,(($Z$7-Z33+1)/$Z$7)*100)</f>
        <v>0</v>
      </c>
      <c r="Z33" s="5"/>
      <c r="AA33" s="15">
        <f>SUM(G33,S33)</f>
        <v>143.33333333333334</v>
      </c>
      <c r="AB33" s="15">
        <f>AA33</f>
        <v>143.33333333333334</v>
      </c>
      <c r="AC33" s="23">
        <v>25</v>
      </c>
    </row>
    <row r="34" spans="1:30" ht="11.25">
      <c r="A34" s="22" t="s">
        <v>134</v>
      </c>
      <c r="B34" s="22" t="s">
        <v>178</v>
      </c>
      <c r="C34" s="23">
        <f>IF(D34="",0,(($D$7-D34+1)/$D$7)*100)</f>
        <v>0</v>
      </c>
      <c r="D34" s="5"/>
      <c r="E34" s="23">
        <f>IF(F34="",0,(($F$7-F34+1)/$F$7)*100)</f>
        <v>0</v>
      </c>
      <c r="F34" s="5"/>
      <c r="G34" s="23">
        <f>IF(H34="",0,(($H$7-H34+1)/$H$7)*100)</f>
        <v>0</v>
      </c>
      <c r="H34" s="5"/>
      <c r="I34" s="23">
        <f>IF(J34="",0,(($J$7-J34+1)/$J$7)*100)</f>
        <v>0</v>
      </c>
      <c r="J34" s="5"/>
      <c r="K34" s="23">
        <f>IF(L34="",0,(($L$7-L34+1)/$L$7)*100)</f>
        <v>0</v>
      </c>
      <c r="L34" s="7"/>
      <c r="M34" s="23">
        <f>IF(N34="",0,(($N$7-N34+1)/$N$7)*100)</f>
        <v>77.5</v>
      </c>
      <c r="N34" s="5">
        <v>10</v>
      </c>
      <c r="O34" s="23">
        <f>IF(P34="",0,(($P$7-P34+1)/$P$7)*100)</f>
        <v>0</v>
      </c>
      <c r="P34" s="5"/>
      <c r="Q34" s="23">
        <f>IF(R34="",0,(($R$7-R34+1)/$R$7)*100)</f>
        <v>0</v>
      </c>
      <c r="R34" s="5"/>
      <c r="S34" s="23">
        <f>IF(T34="",0,(($T$7-T34+1)/$T$7)*100)</f>
        <v>61.111111111111114</v>
      </c>
      <c r="T34" s="5">
        <v>36</v>
      </c>
      <c r="U34" s="23">
        <f>IF(V34="",0,(($V$7-V34+1)/$V$7)*100)</f>
        <v>0</v>
      </c>
      <c r="V34" s="5"/>
      <c r="W34" s="23">
        <f>IF(X34="",0,(($X$7-X34+1)/$X$7)*100)</f>
        <v>0</v>
      </c>
      <c r="X34" s="5"/>
      <c r="Y34" s="23">
        <f>IF(Z34="",0,(($Z$7-Z34+1)/$Z$7)*100)</f>
        <v>0</v>
      </c>
      <c r="Z34" s="5"/>
      <c r="AA34" s="15">
        <f>SUM(M34,S34)</f>
        <v>138.61111111111111</v>
      </c>
      <c r="AB34" s="15">
        <f>AA34</f>
        <v>138.61111111111111</v>
      </c>
      <c r="AC34" s="23">
        <v>26</v>
      </c>
      <c r="AD34" s="16"/>
    </row>
    <row r="35" spans="1:30" ht="11.25">
      <c r="A35" s="22" t="s">
        <v>166</v>
      </c>
      <c r="B35" s="22" t="s">
        <v>206</v>
      </c>
      <c r="C35" s="23">
        <f>IF(D35="",0,(($D$7-D35+1)/$D$7)*100)</f>
        <v>0</v>
      </c>
      <c r="D35" s="5"/>
      <c r="E35" s="23">
        <f>IF(F35="",0,(($F$7-F35+1)/$F$7)*100)</f>
        <v>0</v>
      </c>
      <c r="F35" s="5"/>
      <c r="G35" s="23">
        <f>IF(H35="",0,(($H$7-H35+1)/$H$7)*100)</f>
        <v>0</v>
      </c>
      <c r="H35" s="5"/>
      <c r="I35" s="23">
        <f>IF(J35="",0,(($J$7-J35+1)/$J$7)*100)</f>
        <v>0</v>
      </c>
      <c r="J35" s="5"/>
      <c r="K35" s="23">
        <f>IF(L35="",0,(($L$7-L35+1)/$L$7)*100)</f>
        <v>0</v>
      </c>
      <c r="L35" s="7"/>
      <c r="M35" s="23">
        <f>IF(N35="",0,(($N$7-N35+1)/$N$7)*100)</f>
        <v>72.5</v>
      </c>
      <c r="N35" s="5">
        <v>12</v>
      </c>
      <c r="O35" s="23">
        <f>IF(P35="",0,(($P$7-P35+1)/$P$7)*100)</f>
        <v>0</v>
      </c>
      <c r="P35" s="5"/>
      <c r="Q35" s="23">
        <f>IF(R35="",0,(($R$7-R35+1)/$R$7)*100)</f>
        <v>0</v>
      </c>
      <c r="R35" s="5"/>
      <c r="S35" s="23">
        <f>IF(T35="",0,(($T$7-T35+1)/$T$7)*100)</f>
        <v>64.44444444444444</v>
      </c>
      <c r="T35" s="5">
        <v>33</v>
      </c>
      <c r="U35" s="23">
        <f>IF(V35="",0,(($V$7-V35+1)/$V$7)*100)</f>
        <v>0</v>
      </c>
      <c r="V35" s="5"/>
      <c r="W35" s="23">
        <f>IF(X35="",0,(($X$7-X35+1)/$X$7)*100)</f>
        <v>0</v>
      </c>
      <c r="X35" s="5"/>
      <c r="Y35" s="23">
        <f>IF(Z35="",0,(($Z$7-Z35+1)/$Z$7)*100)</f>
        <v>0</v>
      </c>
      <c r="Z35" s="5"/>
      <c r="AA35" s="15">
        <f>SUM(M35,S35)</f>
        <v>136.94444444444446</v>
      </c>
      <c r="AB35" s="15">
        <f>AA35</f>
        <v>136.94444444444446</v>
      </c>
      <c r="AC35" s="23">
        <v>27</v>
      </c>
      <c r="AD35" s="16"/>
    </row>
    <row r="36" spans="1:29" ht="11.25">
      <c r="A36" s="22" t="s">
        <v>138</v>
      </c>
      <c r="B36" s="22" t="s">
        <v>181</v>
      </c>
      <c r="C36" s="23">
        <f>IF(D36="",0,(($D$7-D36+1)/$D$7)*100)</f>
        <v>0</v>
      </c>
      <c r="D36" s="5"/>
      <c r="E36" s="23">
        <f>IF(F36="",0,(($F$7-F36+1)/$F$7)*100)</f>
        <v>0</v>
      </c>
      <c r="F36" s="5"/>
      <c r="G36" s="23">
        <f>IF(H36="",0,(($H$7-H36+1)/$H$7)*100)</f>
        <v>0</v>
      </c>
      <c r="H36" s="5"/>
      <c r="I36" s="23">
        <f>IF(J36="",0,(($J$7-J36+1)/$J$7)*100)</f>
        <v>0</v>
      </c>
      <c r="J36" s="5"/>
      <c r="K36" s="23">
        <f>IF(L36="",0,(($L$7-L36+1)/$L$7)*100)</f>
        <v>0</v>
      </c>
      <c r="L36" s="7"/>
      <c r="M36" s="23">
        <f>IF(N36="",0,(($N$7-N36+1)/$N$7)*100)</f>
        <v>62.5</v>
      </c>
      <c r="N36" s="5">
        <v>16</v>
      </c>
      <c r="O36" s="23">
        <f>IF(P36="",0,(($P$7-P36+1)/$P$7)*100)</f>
        <v>0</v>
      </c>
      <c r="P36" s="5"/>
      <c r="Q36" s="23">
        <f>IF(R36="",0,(($R$7-R36+1)/$R$7)*100)</f>
        <v>0</v>
      </c>
      <c r="R36" s="5"/>
      <c r="S36" s="23">
        <f>IF(T36="",0,(($T$7-T36+1)/$T$7)*100)</f>
        <v>73.33333333333333</v>
      </c>
      <c r="T36" s="5">
        <v>25</v>
      </c>
      <c r="U36" s="23">
        <f>IF(V36="",0,(($V$7-V36+1)/$V$7)*100)</f>
        <v>0</v>
      </c>
      <c r="V36" s="5"/>
      <c r="W36" s="23">
        <f>IF(X36="",0,(($X$7-X36+1)/$X$7)*100)</f>
        <v>0</v>
      </c>
      <c r="X36" s="5"/>
      <c r="Y36" s="23">
        <f>IF(Z36="",0,(($Z$7-Z36+1)/$Z$7)*100)</f>
        <v>0</v>
      </c>
      <c r="Z36" s="5"/>
      <c r="AA36" s="15">
        <f>SUM(M36,S36)</f>
        <v>135.83333333333331</v>
      </c>
      <c r="AB36" s="15">
        <f>AA36</f>
        <v>135.83333333333331</v>
      </c>
      <c r="AC36" s="23">
        <v>28</v>
      </c>
    </row>
    <row r="37" spans="1:30" ht="11.25">
      <c r="A37" s="22" t="s">
        <v>155</v>
      </c>
      <c r="B37" s="22" t="s">
        <v>198</v>
      </c>
      <c r="C37" s="23">
        <f>IF(D37="",0,(($D$7-D37+1)/$D$7)*100)</f>
        <v>0</v>
      </c>
      <c r="D37" s="5"/>
      <c r="E37" s="23">
        <f>IF(F37="",0,(($F$7-F37+1)/$F$7)*100)</f>
        <v>0</v>
      </c>
      <c r="F37" s="5"/>
      <c r="G37" s="23">
        <f>IF(H37="",0,(($H$7-H37+1)/$H$7)*100)</f>
        <v>0</v>
      </c>
      <c r="H37" s="5"/>
      <c r="I37" s="23">
        <f>IF(J37="",0,(($J$7-J37+1)/$J$7)*100)</f>
        <v>0</v>
      </c>
      <c r="J37" s="5"/>
      <c r="K37" s="23">
        <f>IF(L37="",0,(($L$7-L37+1)/$L$7)*100)</f>
        <v>0</v>
      </c>
      <c r="L37" s="7"/>
      <c r="M37" s="23">
        <f>IF(N37="",0,(($N$7-N37+1)/$N$7)*100)</f>
        <v>65</v>
      </c>
      <c r="N37" s="5">
        <v>15</v>
      </c>
      <c r="O37" s="23">
        <f>IF(P37="",0,(($P$7-P37+1)/$P$7)*100)</f>
        <v>0</v>
      </c>
      <c r="P37" s="5"/>
      <c r="Q37" s="23">
        <f>IF(R37="",0,(($R$7-R37+1)/$R$7)*100)</f>
        <v>0</v>
      </c>
      <c r="R37" s="5"/>
      <c r="S37" s="23">
        <f>IF(T37="",0,(($T$7-T37+1)/$T$7)*100)</f>
        <v>70</v>
      </c>
      <c r="T37" s="5">
        <v>28</v>
      </c>
      <c r="U37" s="23">
        <f>IF(V37="",0,(($V$7-V37+1)/$V$7)*100)</f>
        <v>0</v>
      </c>
      <c r="V37" s="5"/>
      <c r="W37" s="23">
        <f>IF(X37="",0,(($X$7-X37+1)/$X$7)*100)</f>
        <v>0</v>
      </c>
      <c r="X37" s="5"/>
      <c r="Y37" s="23">
        <f>IF(Z37="",0,(($Z$7-Z37+1)/$Z$7)*100)</f>
        <v>0</v>
      </c>
      <c r="Z37" s="5"/>
      <c r="AA37" s="15">
        <f>SUM(M37,S37)</f>
        <v>135</v>
      </c>
      <c r="AB37" s="15">
        <f>AA37</f>
        <v>135</v>
      </c>
      <c r="AC37" s="23">
        <v>29</v>
      </c>
      <c r="AD37" s="16"/>
    </row>
    <row r="38" spans="1:29" ht="11.25">
      <c r="A38" s="5" t="s">
        <v>43</v>
      </c>
      <c r="B38" s="5" t="s">
        <v>44</v>
      </c>
      <c r="C38" s="23">
        <f>IF(D38="",0,(($D$7-D38+1)/$D$7)*100)</f>
        <v>50</v>
      </c>
      <c r="D38" s="5">
        <v>8</v>
      </c>
      <c r="E38" s="23">
        <f>IF(F38="",0,(($F$7-F38+1)/$F$7)*100)</f>
        <v>0</v>
      </c>
      <c r="F38" s="5"/>
      <c r="G38" s="23">
        <f>IF(H38="",0,(($H$7-H38+1)/$H$7)*100)</f>
        <v>0</v>
      </c>
      <c r="H38" s="5"/>
      <c r="I38" s="23">
        <f>IF(J38="",0,(($J$7-J38+1)/$J$7)*100)</f>
        <v>0</v>
      </c>
      <c r="J38" s="5"/>
      <c r="K38" s="23">
        <f>IF(L38="",0,(($L$7-L38+1)/$L$7)*100)</f>
        <v>0</v>
      </c>
      <c r="L38" s="7"/>
      <c r="M38" s="23">
        <f>IF(N38="",0,(($N$7-N38+1)/$N$7)*100)</f>
        <v>0</v>
      </c>
      <c r="N38" s="5"/>
      <c r="O38" s="23">
        <f>IF(P38="",0,(($P$7-P38+1)/$P$7)*100)</f>
        <v>0</v>
      </c>
      <c r="P38" s="5"/>
      <c r="Q38" s="23">
        <f>IF(R38="",0,(($R$7-R38+1)/$R$7)*100)</f>
        <v>80.95238095238095</v>
      </c>
      <c r="R38" s="5">
        <v>5</v>
      </c>
      <c r="S38" s="23">
        <f>IF(T38="",0,(($T$7-T38+1)/$T$7)*100)</f>
        <v>0</v>
      </c>
      <c r="T38" s="5"/>
      <c r="U38" s="23">
        <f>IF(V38="",0,(($V$7-V38+1)/$V$7)*100)</f>
        <v>0</v>
      </c>
      <c r="V38" s="5"/>
      <c r="W38" s="23">
        <f>IF(X38="",0,(($X$7-X38+1)/$X$7)*100)</f>
        <v>0</v>
      </c>
      <c r="X38" s="5"/>
      <c r="Y38" s="23">
        <f>IF(Z38="",0,(($Z$7-Z38+1)/$Z$7)*100)</f>
        <v>0</v>
      </c>
      <c r="Z38" s="5"/>
      <c r="AA38" s="15">
        <f>SUM(C38,Q38)</f>
        <v>130.95238095238096</v>
      </c>
      <c r="AB38" s="15">
        <f>AA38</f>
        <v>130.95238095238096</v>
      </c>
      <c r="AC38" s="23">
        <v>30</v>
      </c>
    </row>
    <row r="39" spans="1:29" ht="11.25">
      <c r="A39" s="22" t="s">
        <v>168</v>
      </c>
      <c r="B39" s="22" t="s">
        <v>208</v>
      </c>
      <c r="C39" s="23">
        <f>IF(D39="",0,(($D$7-D39+1)/$D$7)*100)</f>
        <v>71.42857142857143</v>
      </c>
      <c r="D39" s="5">
        <v>5</v>
      </c>
      <c r="E39" s="23">
        <f>IF(F39="",0,(($F$7-F39+1)/$F$7)*100)</f>
        <v>0</v>
      </c>
      <c r="F39" s="5"/>
      <c r="G39" s="23">
        <f>IF(H39="",0,(($H$7-H39+1)/$H$7)*100)</f>
        <v>0</v>
      </c>
      <c r="H39" s="5"/>
      <c r="I39" s="23">
        <f>IF(J39="",0,(($J$7-J39+1)/$J$7)*100)</f>
        <v>33.33333333333333</v>
      </c>
      <c r="J39" s="5">
        <v>15</v>
      </c>
      <c r="K39" s="23">
        <f>IF(L39="",0,(($L$7-L39+1)/$L$7)*100)</f>
        <v>0</v>
      </c>
      <c r="L39" s="7"/>
      <c r="M39" s="23">
        <f>IF(N39="",0,(($N$7-N39+1)/$N$7)*100)</f>
        <v>25</v>
      </c>
      <c r="N39" s="5">
        <v>31</v>
      </c>
      <c r="O39" s="23">
        <f>IF(P39="",0,(($P$7-P39+1)/$P$7)*100)</f>
        <v>0</v>
      </c>
      <c r="P39" s="5"/>
      <c r="Q39" s="23">
        <f>IF(R39="",0,(($R$7-R39+1)/$R$7)*100)</f>
        <v>0</v>
      </c>
      <c r="R39" s="5"/>
      <c r="S39" s="23">
        <f>IF(T39="",0,(($T$7-T39+1)/$T$7)*100)</f>
        <v>33.33333333333333</v>
      </c>
      <c r="T39" s="5">
        <v>61</v>
      </c>
      <c r="U39" s="23">
        <f>IF(V39="",0,(($V$7-V39+1)/$V$7)*100)</f>
        <v>0</v>
      </c>
      <c r="V39" s="5"/>
      <c r="W39" s="23">
        <f>IF(X39="",0,(($X$7-X39+1)/$X$7)*100)</f>
        <v>0</v>
      </c>
      <c r="X39" s="5"/>
      <c r="Y39" s="23">
        <f>IF(Z39="",0,(($Z$7-Z39+1)/$Z$7)*100)</f>
        <v>0</v>
      </c>
      <c r="Z39" s="5"/>
      <c r="AA39" s="15">
        <f>SUM(C39,I39,M39)</f>
        <v>129.76190476190476</v>
      </c>
      <c r="AB39" s="15">
        <f>AA39</f>
        <v>129.76190476190476</v>
      </c>
      <c r="AC39" s="23">
        <v>31</v>
      </c>
    </row>
    <row r="40" spans="1:30" ht="11.25">
      <c r="A40" s="19" t="s">
        <v>94</v>
      </c>
      <c r="B40" s="5" t="s">
        <v>95</v>
      </c>
      <c r="C40" s="23">
        <f>IF(D40="",0,(($D$7-D40+1)/$D$7)*100)</f>
        <v>0</v>
      </c>
      <c r="D40" s="5"/>
      <c r="E40" s="23">
        <f>IF(F40="",0,(($F$7-F40+1)/$F$7)*100)</f>
        <v>0</v>
      </c>
      <c r="F40" s="5"/>
      <c r="G40" s="23">
        <f>IF(H40="",0,(($H$7-H40+1)/$H$7)*100)</f>
        <v>0</v>
      </c>
      <c r="H40" s="5"/>
      <c r="I40" s="23">
        <f>IF(J40="",0,(($J$7-J40+1)/$J$7)*100)</f>
        <v>61.904761904761905</v>
      </c>
      <c r="J40" s="5">
        <v>9</v>
      </c>
      <c r="K40" s="23">
        <f>IF(L40="",0,(($L$7-L40+1)/$L$7)*100)</f>
        <v>0</v>
      </c>
      <c r="L40" s="7"/>
      <c r="M40" s="23">
        <f>IF(N40="",0,(($N$7-N40+1)/$N$7)*100)</f>
        <v>10</v>
      </c>
      <c r="N40" s="5">
        <v>37</v>
      </c>
      <c r="O40" s="23">
        <f>IF(P40="",0,(($P$7-P40+1)/$P$7)*100)</f>
        <v>0</v>
      </c>
      <c r="P40" s="5"/>
      <c r="Q40" s="23">
        <f>IF(R40="",0,(($R$7-R40+1)/$R$7)*100)</f>
        <v>0</v>
      </c>
      <c r="R40" s="5"/>
      <c r="S40" s="23">
        <f>IF(T40="",0,(($T$7-T40+1)/$T$7)*100)</f>
        <v>56.666666666666664</v>
      </c>
      <c r="T40" s="5">
        <v>40</v>
      </c>
      <c r="U40" s="23">
        <f>IF(V40="",0,(($V$7-V40+1)/$V$7)*100)</f>
        <v>0</v>
      </c>
      <c r="V40" s="5"/>
      <c r="W40" s="23">
        <f>IF(X40="",0,(($X$7-X40+1)/$X$7)*100)</f>
        <v>0</v>
      </c>
      <c r="X40" s="5"/>
      <c r="Y40" s="23">
        <f>IF(Z40="",0,(($Z$7-Z40+1)/$Z$7)*100)</f>
        <v>0</v>
      </c>
      <c r="Z40" s="5"/>
      <c r="AA40" s="15">
        <f>SUM(I40,M40,S40)</f>
        <v>128.57142857142856</v>
      </c>
      <c r="AB40" s="15">
        <f>AA40</f>
        <v>128.57142857142856</v>
      </c>
      <c r="AC40" s="23">
        <v>32</v>
      </c>
      <c r="AD40" s="16"/>
    </row>
    <row r="41" spans="1:29" ht="11.25">
      <c r="A41" s="5" t="s">
        <v>223</v>
      </c>
      <c r="B41" s="5" t="s">
        <v>221</v>
      </c>
      <c r="C41" s="23">
        <f>IF(D41="",0,(($D$7-D41+1)/$D$7)*100)</f>
        <v>0</v>
      </c>
      <c r="D41" s="5"/>
      <c r="E41" s="23">
        <f>IF(F41="",0,(($F$7-F41+1)/$F$7)*100)</f>
        <v>0</v>
      </c>
      <c r="F41" s="5"/>
      <c r="G41" s="23">
        <f>IF(H41="",0,(($H$7-H41+1)/$H$7)*100)</f>
        <v>0</v>
      </c>
      <c r="H41" s="5"/>
      <c r="I41" s="23">
        <f>IF(J41="",0,(($J$7-J41+1)/$J$7)*100)</f>
        <v>0</v>
      </c>
      <c r="J41" s="5"/>
      <c r="K41" s="23">
        <f>IF(L41="",0,(($L$7-L41+1)/$L$7)*100)</f>
        <v>0</v>
      </c>
      <c r="L41" s="5"/>
      <c r="M41" s="23">
        <f>IF(N41="",0,(($N$7-N41+1)/$N$7)*100)</f>
        <v>0</v>
      </c>
      <c r="N41" s="5"/>
      <c r="O41" s="23">
        <f>IF(P41="",0,(($P$7-P41+1)/$P$7)*100)</f>
        <v>0</v>
      </c>
      <c r="P41" s="5"/>
      <c r="Q41" s="23">
        <f>IF(R41="",0,(($R$7-R41+1)/$R$7)*100)</f>
        <v>52.38095238095239</v>
      </c>
      <c r="R41" s="5">
        <v>11</v>
      </c>
      <c r="S41" s="23">
        <f>IF(T41="",0,(($T$7-T41+1)/$T$7)*100)</f>
        <v>36.666666666666664</v>
      </c>
      <c r="T41" s="5">
        <v>58</v>
      </c>
      <c r="U41" s="23">
        <f>IF(V41="",0,(($V$7-V41+1)/$V$7)*100)</f>
        <v>0</v>
      </c>
      <c r="V41" s="5"/>
      <c r="W41" s="23">
        <f>IF(X41="",0,(($X$7-X41+1)/$X$7)*100)</f>
        <v>0</v>
      </c>
      <c r="X41" s="5"/>
      <c r="Y41" s="23">
        <f>IF(Z41="",0,(($Z$7-Z41+1)/$Z$7)*100)</f>
        <v>33.33333333333333</v>
      </c>
      <c r="Z41" s="5">
        <v>5</v>
      </c>
      <c r="AA41" s="15">
        <f>SUM(Q41,S41,Y41)</f>
        <v>122.38095238095238</v>
      </c>
      <c r="AB41" s="15">
        <f>AA41</f>
        <v>122.38095238095238</v>
      </c>
      <c r="AC41" s="23">
        <v>33</v>
      </c>
    </row>
    <row r="42" spans="1:30" ht="11.25">
      <c r="A42" s="5" t="s">
        <v>288</v>
      </c>
      <c r="B42" s="5" t="s">
        <v>24</v>
      </c>
      <c r="C42" s="23">
        <f>IF(D42="",0,(($D$7-D42+1)/$D$7)*100)</f>
        <v>0</v>
      </c>
      <c r="D42" s="7"/>
      <c r="E42" s="23">
        <f>IF(F42="",0,(($F$7-F42+1)/$F$7)*100)</f>
        <v>0</v>
      </c>
      <c r="F42" s="7"/>
      <c r="G42" s="23">
        <f>IF(H42="",0,(($H$7-H42+1)/$H$7)*100)</f>
        <v>0</v>
      </c>
      <c r="H42" s="7"/>
      <c r="I42" s="23">
        <f>IF(J42="",0,(($J$7-J42+1)/$J$7)*100)</f>
        <v>0</v>
      </c>
      <c r="J42" s="5"/>
      <c r="K42" s="23">
        <f>IF(L42="",0,(($L$7-L42+1)/$L$7)*100)</f>
        <v>0</v>
      </c>
      <c r="L42" s="7"/>
      <c r="M42" s="23">
        <f>IF(N42="",0,(($N$7-N42+1)/$N$7)*100)</f>
        <v>0</v>
      </c>
      <c r="N42" s="5"/>
      <c r="O42" s="23">
        <f>IF(P42="",0,(($P$7-P42+1)/$P$7)*100)</f>
        <v>0</v>
      </c>
      <c r="P42" s="5"/>
      <c r="Q42" s="23">
        <f>IF(R42="",0,(($R$7-R42+1)/$R$7)*100)</f>
        <v>76.19047619047619</v>
      </c>
      <c r="R42" s="5">
        <v>6</v>
      </c>
      <c r="S42" s="23">
        <f>IF(T42="",0,(($T$7-T42+1)/$T$7)*100)</f>
        <v>43.333333333333336</v>
      </c>
      <c r="T42" s="5">
        <v>52</v>
      </c>
      <c r="U42" s="23">
        <f>IF(V42="",0,(($V$7-V42+1)/$V$7)*100)</f>
        <v>0</v>
      </c>
      <c r="V42" s="5"/>
      <c r="W42" s="23">
        <f>IF(X42="",0,(($X$7-X42+1)/$X$7)*100)</f>
        <v>0</v>
      </c>
      <c r="X42" s="5"/>
      <c r="Y42" s="23">
        <f>IF(Z42="",0,(($Z$7-Z42+1)/$Z$7)*100)</f>
        <v>0</v>
      </c>
      <c r="Z42" s="5"/>
      <c r="AA42" s="15">
        <f>SUM(Q42,S42)</f>
        <v>119.52380952380952</v>
      </c>
      <c r="AB42" s="15">
        <f>AA42</f>
        <v>119.52380952380952</v>
      </c>
      <c r="AC42" s="23">
        <v>34</v>
      </c>
      <c r="AD42" s="16"/>
    </row>
    <row r="43" spans="1:29" ht="11.25">
      <c r="A43" s="20" t="s">
        <v>96</v>
      </c>
      <c r="B43" s="20" t="s">
        <v>97</v>
      </c>
      <c r="C43" s="23">
        <f>IF(D43="",0,(($D$7-D43+1)/$D$7)*100)</f>
        <v>0</v>
      </c>
      <c r="D43" s="5"/>
      <c r="E43" s="23">
        <f>IF(F43="",0,(($F$7-F43+1)/$F$7)*100)</f>
        <v>0</v>
      </c>
      <c r="F43" s="5"/>
      <c r="G43" s="23">
        <f>IF(H43="",0,(($H$7-H43+1)/$H$7)*100)</f>
        <v>0</v>
      </c>
      <c r="H43" s="5"/>
      <c r="I43" s="23">
        <f>IF(J43="",0,(($J$7-J43+1)/$J$7)*100)</f>
        <v>66.66666666666666</v>
      </c>
      <c r="J43" s="5">
        <v>8</v>
      </c>
      <c r="K43" s="23">
        <f>IF(L43="",0,(($L$7-L43+1)/$L$7)*100)</f>
        <v>0</v>
      </c>
      <c r="L43" s="7"/>
      <c r="M43" s="23">
        <f>IF(N43="",0,(($N$7-N43+1)/$N$7)*100)</f>
        <v>0</v>
      </c>
      <c r="N43" s="5"/>
      <c r="O43" s="23">
        <f>IF(P43="",0,(($P$7-P43+1)/$P$7)*100)</f>
        <v>0</v>
      </c>
      <c r="P43" s="5"/>
      <c r="Q43" s="23">
        <f>IF(R43="",0,(($R$7-R43+1)/$R$7)*100)</f>
        <v>0</v>
      </c>
      <c r="R43" s="5"/>
      <c r="S43" s="23">
        <f>IF(T43="",0,(($T$7-T43+1)/$T$7)*100)</f>
        <v>47.77777777777778</v>
      </c>
      <c r="T43" s="5">
        <v>48</v>
      </c>
      <c r="U43" s="23">
        <f>IF(V43="",0,(($V$7-V43+1)/$V$7)*100)</f>
        <v>0</v>
      </c>
      <c r="V43" s="5"/>
      <c r="W43" s="23">
        <f>IF(X43="",0,(($X$7-X43+1)/$X$7)*100)</f>
        <v>0</v>
      </c>
      <c r="X43" s="5"/>
      <c r="Y43" s="23">
        <f>IF(Z43="",0,(($Z$7-Z43+1)/$Z$7)*100)</f>
        <v>0</v>
      </c>
      <c r="Z43" s="5"/>
      <c r="AA43" s="15">
        <f>SUM(I43,S43)</f>
        <v>114.44444444444443</v>
      </c>
      <c r="AB43" s="15">
        <f>AA43</f>
        <v>114.44444444444443</v>
      </c>
      <c r="AC43" s="23">
        <v>35</v>
      </c>
    </row>
    <row r="44" spans="1:29" ht="11.25">
      <c r="A44" s="5" t="s">
        <v>53</v>
      </c>
      <c r="B44" s="5" t="s">
        <v>359</v>
      </c>
      <c r="C44" s="23">
        <f>IF(D44="",0,(($D$7-D44+1)/$D$7)*100)</f>
        <v>0</v>
      </c>
      <c r="D44" s="5"/>
      <c r="E44" s="23">
        <f>IF(F44="",0,(($F$7-F44+1)/$F$7)*100)</f>
        <v>0</v>
      </c>
      <c r="F44" s="5"/>
      <c r="G44" s="23">
        <f>IF(H44="",0,(($H$7-H44+1)/$H$7)*100)</f>
        <v>91.66666666666666</v>
      </c>
      <c r="H44" s="5">
        <v>2</v>
      </c>
      <c r="I44" s="23">
        <f>IF(J44="",0,(($J$7-J44+1)/$J$7)*100)</f>
        <v>0</v>
      </c>
      <c r="J44" s="5"/>
      <c r="K44" s="23">
        <f>IF(L44="",0,(($L$7-L44+1)/$L$7)*100)</f>
        <v>0</v>
      </c>
      <c r="L44" s="7"/>
      <c r="M44" s="23">
        <f>IF(N44="",0,(($N$7-N44+1)/$N$7)*100)</f>
        <v>0</v>
      </c>
      <c r="N44" s="5"/>
      <c r="O44" s="23">
        <f>IF(P44="",0,(($P$7-P44+1)/$P$7)*100)</f>
        <v>0</v>
      </c>
      <c r="P44" s="5"/>
      <c r="Q44" s="23">
        <f>IF(R44="",0,(($R$7-R44+1)/$R$7)*100)</f>
        <v>0</v>
      </c>
      <c r="R44" s="5"/>
      <c r="S44" s="23">
        <f>IF(T44="",0,(($T$7-T44+1)/$T$7)*100)</f>
        <v>22.22222222222222</v>
      </c>
      <c r="T44" s="5">
        <v>71</v>
      </c>
      <c r="U44" s="23">
        <f>IF(V44="",0,(($V$7-V44+1)/$V$7)*100)</f>
        <v>0</v>
      </c>
      <c r="V44" s="5"/>
      <c r="W44" s="23">
        <f>IF(X44="",0,(($X$7-X44+1)/$X$7)*100)</f>
        <v>0</v>
      </c>
      <c r="X44" s="5"/>
      <c r="Y44" s="23">
        <f>IF(Z44="",0,(($Z$7-Z44+1)/$Z$7)*100)</f>
        <v>0</v>
      </c>
      <c r="Z44" s="5"/>
      <c r="AA44" s="15">
        <f>SUM(G44,S44)</f>
        <v>113.88888888888889</v>
      </c>
      <c r="AB44" s="15">
        <f>AA44</f>
        <v>113.88888888888889</v>
      </c>
      <c r="AC44" s="23">
        <v>36</v>
      </c>
    </row>
    <row r="45" spans="1:29" ht="11.25">
      <c r="A45" s="28" t="s">
        <v>31</v>
      </c>
      <c r="B45" s="5" t="s">
        <v>32</v>
      </c>
      <c r="C45" s="23">
        <f>IF(D45="",0,(($D$7-D45+1)/$D$7)*100)</f>
        <v>0</v>
      </c>
      <c r="D45" s="7"/>
      <c r="E45" s="23">
        <f>IF(F45="",0,(($F$7-F45+1)/$F$7)*100)</f>
        <v>0</v>
      </c>
      <c r="F45" s="5"/>
      <c r="G45" s="23">
        <f>IF(H45="",0,(($H$7-H45+1)/$H$7)*100)</f>
        <v>0</v>
      </c>
      <c r="H45" s="5"/>
      <c r="I45" s="23">
        <f>IF(J45="",0,(($J$7-J45+1)/$J$7)*100)</f>
        <v>0</v>
      </c>
      <c r="J45" s="5"/>
      <c r="K45" s="23">
        <f>IF(L45="",0,(($L$7-L45+1)/$L$7)*100)</f>
        <v>0</v>
      </c>
      <c r="L45" s="7"/>
      <c r="M45" s="23">
        <f>IF(N45="",0,(($N$7-N45+1)/$N$7)*100)</f>
        <v>0</v>
      </c>
      <c r="N45" s="5"/>
      <c r="O45" s="23">
        <f>IF(P45="",0,(($P$7-P45+1)/$P$7)*100)</f>
        <v>0</v>
      </c>
      <c r="P45" s="5"/>
      <c r="Q45" s="23">
        <f>IF(R45="",0,(($R$7-R45+1)/$R$7)*100)</f>
        <v>61.904761904761905</v>
      </c>
      <c r="R45" s="5">
        <v>9</v>
      </c>
      <c r="S45" s="23">
        <f>IF(T45="",0,(($T$7-T45+1)/$T$7)*100)</f>
        <v>51.11111111111111</v>
      </c>
      <c r="T45" s="5">
        <v>45</v>
      </c>
      <c r="U45" s="23">
        <f>IF(V45="",0,(($V$7-V45+1)/$V$7)*100)</f>
        <v>0</v>
      </c>
      <c r="V45" s="5"/>
      <c r="W45" s="23">
        <f>IF(X45="",0,(($X$7-X45+1)/$X$7)*100)</f>
        <v>0</v>
      </c>
      <c r="X45" s="5"/>
      <c r="Y45" s="23">
        <f>IF(Z45="",0,(($Z$7-Z45+1)/$Z$7)*100)</f>
        <v>0</v>
      </c>
      <c r="Z45" s="5"/>
      <c r="AA45" s="15">
        <f>SUM(Q45,S45)</f>
        <v>113.01587301587301</v>
      </c>
      <c r="AB45" s="15">
        <f>AA45</f>
        <v>113.01587301587301</v>
      </c>
      <c r="AC45" s="23">
        <v>37</v>
      </c>
    </row>
    <row r="46" spans="1:29" ht="11.25">
      <c r="A46" s="22" t="s">
        <v>151</v>
      </c>
      <c r="B46" s="22" t="s">
        <v>194</v>
      </c>
      <c r="C46" s="23">
        <f>IF(D46="",0,(($D$7-D46+1)/$D$7)*100)</f>
        <v>0</v>
      </c>
      <c r="D46" s="5"/>
      <c r="E46" s="23">
        <f>IF(F46="",0,(($F$7-F46+1)/$F$7)*100)</f>
        <v>0</v>
      </c>
      <c r="F46" s="5"/>
      <c r="G46" s="23">
        <f>IF(H46="",0,(($H$7-H46+1)/$H$7)*100)</f>
        <v>0</v>
      </c>
      <c r="H46" s="5"/>
      <c r="I46" s="23">
        <f>IF(J46="",0,(($J$7-J46+1)/$J$7)*100)</f>
        <v>0</v>
      </c>
      <c r="J46" s="5"/>
      <c r="K46" s="23">
        <f>IF(L46="",0,(($L$7-L46+1)/$L$7)*100)</f>
        <v>0</v>
      </c>
      <c r="L46" s="7"/>
      <c r="M46" s="23">
        <f>IF(N46="",0,(($N$7-N46+1)/$N$7)*100)</f>
        <v>67.5</v>
      </c>
      <c r="N46" s="5">
        <v>14</v>
      </c>
      <c r="O46" s="23">
        <f>IF(P46="",0,(($P$7-P46+1)/$P$7)*100)</f>
        <v>0</v>
      </c>
      <c r="P46" s="5"/>
      <c r="Q46" s="23">
        <f>IF(R46="",0,(($R$7-R46+1)/$R$7)*100)</f>
        <v>0</v>
      </c>
      <c r="R46" s="5"/>
      <c r="S46" s="23">
        <f>IF(T46="",0,(($T$7-T46+1)/$T$7)*100)</f>
        <v>42.22222222222222</v>
      </c>
      <c r="T46" s="5">
        <v>53</v>
      </c>
      <c r="U46" s="23">
        <f>IF(V46="",0,(($V$7-V46+1)/$V$7)*100)</f>
        <v>0</v>
      </c>
      <c r="V46" s="5"/>
      <c r="W46" s="23">
        <f>IF(X46="",0,(($X$7-X46+1)/$X$7)*100)</f>
        <v>0</v>
      </c>
      <c r="X46" s="5"/>
      <c r="Y46" s="23">
        <f>IF(Z46="",0,(($Z$7-Z46+1)/$Z$7)*100)</f>
        <v>0</v>
      </c>
      <c r="Z46" s="5"/>
      <c r="AA46" s="15">
        <f>SUM(M46,S46)</f>
        <v>109.72222222222223</v>
      </c>
      <c r="AB46" s="15">
        <f>AA46</f>
        <v>109.72222222222223</v>
      </c>
      <c r="AC46" s="23">
        <v>38</v>
      </c>
    </row>
    <row r="47" spans="1:30" ht="11.25">
      <c r="A47" s="22" t="s">
        <v>149</v>
      </c>
      <c r="B47" s="22" t="s">
        <v>192</v>
      </c>
      <c r="C47" s="23">
        <f>IF(D47="",0,(($D$7-D47+1)/$D$7)*100)</f>
        <v>0</v>
      </c>
      <c r="D47" s="5"/>
      <c r="E47" s="23">
        <f>IF(F47="",0,(($F$7-F47+1)/$F$7)*100)</f>
        <v>0</v>
      </c>
      <c r="F47" s="5"/>
      <c r="G47" s="23">
        <f>IF(H47="",0,(($H$7-H47+1)/$H$7)*100)</f>
        <v>0</v>
      </c>
      <c r="H47" s="5"/>
      <c r="I47" s="23">
        <f>IF(J47="",0,(($J$7-J47+1)/$J$7)*100)</f>
        <v>0</v>
      </c>
      <c r="J47" s="5"/>
      <c r="K47" s="23">
        <f>IF(L47="",0,(($L$7-L47+1)/$L$7)*100)</f>
        <v>0</v>
      </c>
      <c r="L47" s="7"/>
      <c r="M47" s="23">
        <f>IF(N47="",0,(($N$7-N47+1)/$N$7)*100)</f>
        <v>57.49999999999999</v>
      </c>
      <c r="N47" s="5">
        <v>18</v>
      </c>
      <c r="O47" s="23">
        <f>IF(P47="",0,(($P$7-P47+1)/$P$7)*100)</f>
        <v>0</v>
      </c>
      <c r="P47" s="5"/>
      <c r="Q47" s="23">
        <f>IF(R47="",0,(($R$7-R47+1)/$R$7)*100)</f>
        <v>0</v>
      </c>
      <c r="R47" s="5"/>
      <c r="S47" s="23">
        <f>IF(T47="",0,(($T$7-T47+1)/$T$7)*100)</f>
        <v>48.888888888888886</v>
      </c>
      <c r="T47" s="5">
        <v>47</v>
      </c>
      <c r="U47" s="23">
        <f>IF(V47="",0,(($V$7-V47+1)/$V$7)*100)</f>
        <v>0</v>
      </c>
      <c r="V47" s="5"/>
      <c r="W47" s="23">
        <f>IF(X47="",0,(($X$7-X47+1)/$X$7)*100)</f>
        <v>0</v>
      </c>
      <c r="X47" s="5"/>
      <c r="Y47" s="23">
        <f>IF(Z47="",0,(($Z$7-Z47+1)/$Z$7)*100)</f>
        <v>0</v>
      </c>
      <c r="Z47" s="5"/>
      <c r="AA47" s="15">
        <f>SUM(M47,S47)</f>
        <v>106.38888888888889</v>
      </c>
      <c r="AB47" s="15">
        <f>AA47</f>
        <v>106.38888888888889</v>
      </c>
      <c r="AC47" s="23">
        <v>39</v>
      </c>
      <c r="AD47" s="16"/>
    </row>
    <row r="48" spans="1:29" ht="11.25">
      <c r="A48" s="5" t="s">
        <v>224</v>
      </c>
      <c r="B48" s="5" t="s">
        <v>222</v>
      </c>
      <c r="C48" s="23">
        <f>IF(D48="",0,(($D$7-D48+1)/$D$7)*100)</f>
        <v>0</v>
      </c>
      <c r="D48" s="5"/>
      <c r="E48" s="23">
        <f>IF(F48="",0,(($F$7-F48+1)/$F$7)*100)</f>
        <v>0</v>
      </c>
      <c r="F48" s="5"/>
      <c r="G48" s="23">
        <f>IF(H48="",0,(($H$7-H48+1)/$H$7)*100)</f>
        <v>0</v>
      </c>
      <c r="H48" s="5"/>
      <c r="I48" s="23">
        <f>IF(J48="",0,(($J$7-J48+1)/$J$7)*100)</f>
        <v>0</v>
      </c>
      <c r="J48" s="5"/>
      <c r="K48" s="23">
        <f>IF(L48="",0,(($L$7-L48+1)/$L$7)*100)</f>
        <v>0</v>
      </c>
      <c r="L48" s="5"/>
      <c r="M48" s="23">
        <f>IF(N48="",0,(($N$7-N48+1)/$N$7)*100)</f>
        <v>0</v>
      </c>
      <c r="N48" s="5"/>
      <c r="O48" s="23">
        <f>IF(P48="",0,(($P$7-P48+1)/$P$7)*100)</f>
        <v>0</v>
      </c>
      <c r="P48" s="5"/>
      <c r="Q48" s="23">
        <f>IF(R48="",0,(($R$7-R48+1)/$R$7)*100)</f>
        <v>28.57142857142857</v>
      </c>
      <c r="R48" s="5">
        <v>16</v>
      </c>
      <c r="S48" s="23">
        <f>IF(T48="",0,(($T$7-T48+1)/$T$7)*100)</f>
        <v>27.77777777777778</v>
      </c>
      <c r="T48" s="5">
        <v>66</v>
      </c>
      <c r="U48" s="23">
        <f>IF(V48="",0,(($V$7-V48+1)/$V$7)*100)</f>
        <v>0</v>
      </c>
      <c r="V48" s="5"/>
      <c r="W48" s="23">
        <f>IF(X48="",0,(($X$7-X48+1)/$X$7)*100)</f>
        <v>0</v>
      </c>
      <c r="X48" s="5"/>
      <c r="Y48" s="23">
        <f>IF(Z48="",0,(($Z$7-Z48+1)/$Z$7)*100)</f>
        <v>50</v>
      </c>
      <c r="Z48" s="5">
        <v>4</v>
      </c>
      <c r="AA48" s="15">
        <f>SUM(Q48,S48,Y48)</f>
        <v>106.34920634920636</v>
      </c>
      <c r="AB48" s="15">
        <f>AA48</f>
        <v>106.34920634920636</v>
      </c>
      <c r="AC48" s="23">
        <v>40</v>
      </c>
    </row>
    <row r="49" spans="1:30" ht="11.25">
      <c r="A49" s="5" t="s">
        <v>227</v>
      </c>
      <c r="B49" s="5" t="s">
        <v>228</v>
      </c>
      <c r="C49" s="23">
        <f>IF(D49="",0,(($D$7-D49+1)/$D$7)*100)</f>
        <v>0</v>
      </c>
      <c r="D49" s="5"/>
      <c r="E49" s="23">
        <f>IF(F49="",0,(($F$7-F49+1)/$F$7)*100)</f>
        <v>0</v>
      </c>
      <c r="F49" s="5"/>
      <c r="G49" s="23">
        <f>IF(H49="",0,(($H$7-H49+1)/$H$7)*100)</f>
        <v>0</v>
      </c>
      <c r="H49" s="5"/>
      <c r="I49" s="23">
        <f>IF(J49="",0,(($J$7-J49+1)/$J$7)*100)</f>
        <v>0</v>
      </c>
      <c r="J49" s="5"/>
      <c r="K49" s="23">
        <f>IF(L49="",0,(($L$7-L49+1)/$L$7)*100)</f>
        <v>0</v>
      </c>
      <c r="L49" s="5"/>
      <c r="M49" s="23">
        <f>IF(N49="",0,(($N$7-N49+1)/$N$7)*100)</f>
        <v>47.5</v>
      </c>
      <c r="N49" s="5">
        <v>22</v>
      </c>
      <c r="O49" s="23">
        <f>IF(P49="",0,(($P$7-P49+1)/$P$7)*100)</f>
        <v>0</v>
      </c>
      <c r="P49" s="5"/>
      <c r="Q49" s="23">
        <f>IF(R49="",0,(($R$7-R49+1)/$R$7)*100)</f>
        <v>0</v>
      </c>
      <c r="R49" s="5"/>
      <c r="S49" s="23">
        <f>IF(T49="",0,(($T$7-T49+1)/$T$7)*100)</f>
        <v>53.333333333333336</v>
      </c>
      <c r="T49" s="5">
        <v>43</v>
      </c>
      <c r="U49" s="23">
        <f>IF(V49="",0,(($V$7-V49+1)/$V$7)*100)</f>
        <v>0</v>
      </c>
      <c r="V49" s="5"/>
      <c r="W49" s="23">
        <f>IF(X49="",0,(($X$7-X49+1)/$X$7)*100)</f>
        <v>0</v>
      </c>
      <c r="X49" s="5"/>
      <c r="Y49" s="23">
        <f>IF(Z49="",0,(($Z$7-Z49+1)/$Z$7)*100)</f>
        <v>0</v>
      </c>
      <c r="Z49" s="5"/>
      <c r="AA49" s="15">
        <f>SUM(M49,S49)</f>
        <v>100.83333333333334</v>
      </c>
      <c r="AB49" s="15">
        <f>AA49</f>
        <v>100.83333333333334</v>
      </c>
      <c r="AC49" s="23">
        <v>41</v>
      </c>
      <c r="AD49" s="16"/>
    </row>
    <row r="50" spans="1:30" ht="11.25">
      <c r="A50" s="20" t="s">
        <v>316</v>
      </c>
      <c r="B50" s="5" t="s">
        <v>127</v>
      </c>
      <c r="C50" s="23">
        <f>IF(D50="",0,(($D$7-D50+1)/$D$7)*100)</f>
        <v>0</v>
      </c>
      <c r="D50" s="5"/>
      <c r="E50" s="23">
        <f>IF(F50="",0,(($F$7-F50+1)/$F$7)*100)</f>
        <v>0</v>
      </c>
      <c r="F50" s="5"/>
      <c r="G50" s="23">
        <f>IF(H50="",0,(($H$7-H50+1)/$H$7)*100)</f>
        <v>0</v>
      </c>
      <c r="H50" s="5"/>
      <c r="I50" s="23">
        <f>IF(J50="",0,(($J$7-J50+1)/$J$7)*100)</f>
        <v>47.61904761904761</v>
      </c>
      <c r="J50" s="5">
        <v>12</v>
      </c>
      <c r="K50" s="23">
        <f>IF(L50="",0,(($L$7-L50+1)/$L$7)*100)</f>
        <v>0</v>
      </c>
      <c r="L50" s="7"/>
      <c r="M50" s="23">
        <f>IF(N50="",0,(($N$7-N50+1)/$N$7)*100)</f>
        <v>0</v>
      </c>
      <c r="N50" s="5"/>
      <c r="O50" s="23">
        <f>IF(P50="",0,(($P$7-P50+1)/$P$7)*100)</f>
        <v>0</v>
      </c>
      <c r="P50" s="5"/>
      <c r="Q50" s="23">
        <f>IF(R50="",0,(($R$7-R50+1)/$R$7)*100)</f>
        <v>0</v>
      </c>
      <c r="R50" s="5"/>
      <c r="S50" s="23">
        <f>IF(T50="",0,(($T$7-T50+1)/$T$7)*100)</f>
        <v>52.22222222222223</v>
      </c>
      <c r="T50" s="5">
        <v>44</v>
      </c>
      <c r="U50" s="23">
        <f>IF(V50="",0,(($V$7-V50+1)/$V$7)*100)</f>
        <v>0</v>
      </c>
      <c r="V50" s="5"/>
      <c r="W50" s="23">
        <f>IF(X50="",0,(($X$7-X50+1)/$X$7)*100)</f>
        <v>0</v>
      </c>
      <c r="X50" s="5"/>
      <c r="Y50" s="23">
        <f>IF(Z50="",0,(($Z$7-Z50+1)/$Z$7)*100)</f>
        <v>0</v>
      </c>
      <c r="Z50" s="5"/>
      <c r="AA50" s="15">
        <f>SUM(I50,S50)</f>
        <v>99.84126984126985</v>
      </c>
      <c r="AB50" s="15">
        <f>AA50</f>
        <v>99.84126984126985</v>
      </c>
      <c r="AC50" s="23">
        <v>42</v>
      </c>
      <c r="AD50" s="16"/>
    </row>
    <row r="51" spans="1:30" ht="11.25">
      <c r="A51" s="20" t="s">
        <v>265</v>
      </c>
      <c r="B51" s="20" t="s">
        <v>266</v>
      </c>
      <c r="C51" s="23">
        <f>IF(D51="",0,(($D$7-D51+1)/$D$7)*100)</f>
        <v>0</v>
      </c>
      <c r="D51" s="5"/>
      <c r="E51" s="23">
        <f>IF(F51="",0,(($F$7-F51+1)/$F$7)*100)</f>
        <v>0</v>
      </c>
      <c r="F51" s="5"/>
      <c r="G51" s="23">
        <f>IF(H51="",0,(($H$7-H51+1)/$H$7)*100)</f>
        <v>0</v>
      </c>
      <c r="H51" s="5"/>
      <c r="I51" s="23">
        <f>IF(J51="",0,(($J$7-J51+1)/$J$7)*100)</f>
        <v>57.14285714285714</v>
      </c>
      <c r="J51" s="5">
        <v>10</v>
      </c>
      <c r="K51" s="23">
        <f>IF(L51="",0,(($L$7-L51+1)/$L$7)*100)</f>
        <v>0</v>
      </c>
      <c r="L51" s="7"/>
      <c r="M51" s="23">
        <f>IF(N51="",0,(($N$7-N51+1)/$N$7)*100)</f>
        <v>42.5</v>
      </c>
      <c r="N51" s="5">
        <v>24</v>
      </c>
      <c r="O51" s="23">
        <f>IF(P51="",0,(($P$7-P51+1)/$P$7)*100)</f>
        <v>0</v>
      </c>
      <c r="P51" s="5"/>
      <c r="Q51" s="23">
        <f>IF(R51="",0,(($R$7-R51+1)/$R$7)*100)</f>
        <v>0</v>
      </c>
      <c r="R51" s="5"/>
      <c r="S51" s="23">
        <f>IF(T51="",0,(($T$7-T51+1)/$T$7)*100)</f>
        <v>40</v>
      </c>
      <c r="T51" s="5">
        <v>55</v>
      </c>
      <c r="U51" s="23">
        <f>IF(V51="",0,(($V$7-V51+1)/$V$7)*100)</f>
        <v>0</v>
      </c>
      <c r="V51" s="5"/>
      <c r="W51" s="23">
        <f>IF(X51="",0,(($X$7-X51+1)/$X$7)*100)</f>
        <v>0</v>
      </c>
      <c r="X51" s="5"/>
      <c r="Y51" s="23">
        <f>IF(Z51="",0,(($Z$7-Z51+1)/$Z$7)*100)</f>
        <v>0</v>
      </c>
      <c r="Z51" s="5"/>
      <c r="AA51" s="15">
        <f>SUM(I51,M51)</f>
        <v>99.64285714285714</v>
      </c>
      <c r="AB51" s="15">
        <f>AA51</f>
        <v>99.64285714285714</v>
      </c>
      <c r="AC51" s="23">
        <v>43</v>
      </c>
      <c r="AD51" s="16"/>
    </row>
    <row r="52" spans="1:30" ht="11.25">
      <c r="A52" s="5" t="s">
        <v>305</v>
      </c>
      <c r="B52" s="5" t="s">
        <v>344</v>
      </c>
      <c r="C52" s="23">
        <f>IF(D52="",0,(($D$7-D52+1)/$D$7)*100)</f>
        <v>0</v>
      </c>
      <c r="D52" s="5"/>
      <c r="E52" s="23">
        <f>IF(F52="",0,(($F$7-F52+1)/$F$7)*100)</f>
        <v>0</v>
      </c>
      <c r="F52" s="5"/>
      <c r="G52" s="23">
        <f>IF(H52="",0,(($H$7-H52+1)/$H$7)*100)</f>
        <v>0</v>
      </c>
      <c r="H52" s="5"/>
      <c r="I52" s="23">
        <f>IF(J52="",0,(($J$7-J52+1)/$J$7)*100)</f>
        <v>0</v>
      </c>
      <c r="J52" s="5"/>
      <c r="K52" s="23">
        <f>IF(L52="",0,(($L$7-L52+1)/$L$7)*100)</f>
        <v>0</v>
      </c>
      <c r="L52" s="7"/>
      <c r="M52" s="23">
        <f>IF(N52="",0,(($N$7-N52+1)/$N$7)*100)</f>
        <v>0</v>
      </c>
      <c r="N52" s="5"/>
      <c r="O52" s="23">
        <f>IF(P52="",0,(($P$7-P52+1)/$P$7)*100)</f>
        <v>0</v>
      </c>
      <c r="P52" s="5"/>
      <c r="Q52" s="23">
        <f>IF(R52="",0,(($R$7-R52+1)/$R$7)*100)</f>
        <v>0</v>
      </c>
      <c r="R52" s="5"/>
      <c r="S52" s="23">
        <f>IF(T52="",0,(($T$7-T52+1)/$T$7)*100)</f>
        <v>98.88888888888889</v>
      </c>
      <c r="T52" s="5">
        <v>2</v>
      </c>
      <c r="U52" s="23">
        <f>IF(V52="",0,(($V$7-V52+1)/$V$7)*100)</f>
        <v>0</v>
      </c>
      <c r="V52" s="5"/>
      <c r="W52" s="23">
        <f>IF(X52="",0,(($X$7-X52+1)/$X$7)*100)</f>
        <v>0</v>
      </c>
      <c r="X52" s="5"/>
      <c r="Y52" s="23">
        <f>IF(Z52="",0,(($Z$7-Z52+1)/$Z$7)*100)</f>
        <v>0</v>
      </c>
      <c r="Z52" s="5"/>
      <c r="AA52" s="15">
        <f>SUM(S52)</f>
        <v>98.88888888888889</v>
      </c>
      <c r="AB52" s="15">
        <f>AA52</f>
        <v>98.88888888888889</v>
      </c>
      <c r="AC52" s="23">
        <v>44</v>
      </c>
      <c r="AD52" s="16"/>
    </row>
    <row r="53" spans="1:29" ht="11.25">
      <c r="A53" s="5" t="s">
        <v>352</v>
      </c>
      <c r="B53" s="5" t="s">
        <v>192</v>
      </c>
      <c r="C53" s="23">
        <f>IF(D53="",0,(($D$7-D53+1)/$D$7)*100)</f>
        <v>0</v>
      </c>
      <c r="D53" s="5"/>
      <c r="E53" s="23">
        <f>IF(F53="",0,(($F$7-F53+1)/$F$7)*100)</f>
        <v>0</v>
      </c>
      <c r="F53" s="5"/>
      <c r="G53" s="23">
        <f>IF(H53="",0,(($H$7-H53+1)/$H$7)*100)</f>
        <v>0</v>
      </c>
      <c r="H53" s="5"/>
      <c r="I53" s="23">
        <f>IF(J53="",0,(($J$7-J53+1)/$J$7)*100)</f>
        <v>0</v>
      </c>
      <c r="J53" s="5"/>
      <c r="K53" s="23">
        <f>IF(L53="",0,(($L$7-L53+1)/$L$7)*100)</f>
        <v>0</v>
      </c>
      <c r="L53" s="7"/>
      <c r="M53" s="23">
        <f>IF(N53="",0,(($N$7-N53+1)/$N$7)*100)</f>
        <v>0</v>
      </c>
      <c r="N53" s="5"/>
      <c r="O53" s="23">
        <f>IF(P53="",0,(($P$7-P53+1)/$P$7)*100)</f>
        <v>0</v>
      </c>
      <c r="P53" s="5"/>
      <c r="Q53" s="23">
        <f>IF(R53="",0,(($R$7-R53+1)/$R$7)*100)</f>
        <v>0</v>
      </c>
      <c r="R53" s="5"/>
      <c r="S53" s="23">
        <f>IF(T53="",0,(($T$7-T53+1)/$T$7)*100)</f>
        <v>96.66666666666667</v>
      </c>
      <c r="T53" s="5">
        <v>4</v>
      </c>
      <c r="U53" s="23">
        <f>IF(V53="",0,(($V$7-V53+1)/$V$7)*100)</f>
        <v>0</v>
      </c>
      <c r="V53" s="5"/>
      <c r="W53" s="23">
        <f>IF(X53="",0,(($X$7-X53+1)/$X$7)*100)</f>
        <v>0</v>
      </c>
      <c r="X53" s="5"/>
      <c r="Y53" s="23">
        <f>IF(Z53="",0,(($Z$7-Z53+1)/$Z$7)*100)</f>
        <v>0</v>
      </c>
      <c r="Z53" s="5"/>
      <c r="AA53" s="15">
        <f>SUM(S53)</f>
        <v>96.66666666666667</v>
      </c>
      <c r="AB53" s="15">
        <f>AA53</f>
        <v>96.66666666666667</v>
      </c>
      <c r="AC53" s="23">
        <v>45</v>
      </c>
    </row>
    <row r="54" spans="1:30" ht="11.25">
      <c r="A54" s="20" t="s">
        <v>273</v>
      </c>
      <c r="B54" s="20" t="s">
        <v>274</v>
      </c>
      <c r="C54" s="23">
        <f>IF(D54="",0,(($D$7-D54+1)/$D$7)*100)</f>
        <v>0</v>
      </c>
      <c r="D54" s="5"/>
      <c r="E54" s="23">
        <f>IF(F54="",0,(($F$7-F54+1)/$F$7)*100)</f>
        <v>0</v>
      </c>
      <c r="F54" s="5"/>
      <c r="G54" s="23">
        <f>IF(H54="",0,(($H$7-H54+1)/$H$7)*100)</f>
        <v>0</v>
      </c>
      <c r="H54" s="5"/>
      <c r="I54" s="23">
        <f>IF(J54="",0,(($J$7-J54+1)/$J$7)*100)</f>
        <v>0</v>
      </c>
      <c r="J54" s="5"/>
      <c r="K54" s="23">
        <f>IF(L54="",0,(($L$7-L54+1)/$L$7)*100)</f>
        <v>54.54545454545454</v>
      </c>
      <c r="L54" s="7">
        <v>6</v>
      </c>
      <c r="M54" s="23">
        <f>IF(N54="",0,(($N$7-N54+1)/$N$7)*100)</f>
        <v>0</v>
      </c>
      <c r="N54" s="5"/>
      <c r="O54" s="23">
        <f>IF(P54="",0,(($P$7-P54+1)/$P$7)*100)</f>
        <v>0</v>
      </c>
      <c r="P54" s="5"/>
      <c r="Q54" s="23">
        <f>IF(R54="",0,(($R$7-R54+1)/$R$7)*100)</f>
        <v>0</v>
      </c>
      <c r="R54" s="5"/>
      <c r="S54" s="23">
        <f>IF(T54="",0,(($T$7-T54+1)/$T$7)*100)</f>
        <v>41.11111111111111</v>
      </c>
      <c r="T54" s="5">
        <v>54</v>
      </c>
      <c r="U54" s="23">
        <f>IF(V54="",0,(($V$7-V54+1)/$V$7)*100)</f>
        <v>0</v>
      </c>
      <c r="V54" s="5"/>
      <c r="W54" s="23">
        <f>IF(X54="",0,(($X$7-X54+1)/$X$7)*100)</f>
        <v>0</v>
      </c>
      <c r="X54" s="5"/>
      <c r="Y54" s="23">
        <f>IF(Z54="",0,(($Z$7-Z54+1)/$Z$7)*100)</f>
        <v>0</v>
      </c>
      <c r="Z54" s="5"/>
      <c r="AA54" s="15">
        <f>SUM(K54,S54)</f>
        <v>95.65656565656565</v>
      </c>
      <c r="AB54" s="15">
        <f>AA54</f>
        <v>95.65656565656565</v>
      </c>
      <c r="AC54" s="23">
        <v>46</v>
      </c>
      <c r="AD54" s="16"/>
    </row>
    <row r="55" spans="1:30" ht="11.25">
      <c r="A55" s="22" t="s">
        <v>146</v>
      </c>
      <c r="B55" s="22" t="s">
        <v>189</v>
      </c>
      <c r="C55" s="23">
        <f>IF(D55="",0,(($D$7-D55+1)/$D$7)*100)</f>
        <v>0</v>
      </c>
      <c r="D55" s="5"/>
      <c r="E55" s="23">
        <f>IF(F55="",0,(($F$7-F55+1)/$F$7)*100)</f>
        <v>0</v>
      </c>
      <c r="F55" s="5"/>
      <c r="G55" s="23">
        <f>IF(H55="",0,(($H$7-H55+1)/$H$7)*100)</f>
        <v>0</v>
      </c>
      <c r="H55" s="5"/>
      <c r="I55" s="23">
        <f>IF(J55="",0,(($J$7-J55+1)/$J$7)*100)</f>
        <v>0</v>
      </c>
      <c r="J55" s="5"/>
      <c r="K55" s="23">
        <f>IF(L55="",0,(($L$7-L55+1)/$L$7)*100)</f>
        <v>0</v>
      </c>
      <c r="L55" s="7"/>
      <c r="M55" s="23">
        <f>IF(N55="",0,(($N$7-N55+1)/$N$7)*100)</f>
        <v>40</v>
      </c>
      <c r="N55" s="5">
        <v>25</v>
      </c>
      <c r="O55" s="23">
        <f>IF(P55="",0,(($P$7-P55+1)/$P$7)*100)</f>
        <v>0</v>
      </c>
      <c r="P55" s="5"/>
      <c r="Q55" s="23">
        <f>IF(R55="",0,(($R$7-R55+1)/$R$7)*100)</f>
        <v>0</v>
      </c>
      <c r="R55" s="5"/>
      <c r="S55" s="23">
        <f>IF(T55="",0,(($T$7-T55+1)/$T$7)*100)</f>
        <v>55.55555555555556</v>
      </c>
      <c r="T55" s="5">
        <v>41</v>
      </c>
      <c r="U55" s="23">
        <f>IF(V55="",0,(($V$7-V55+1)/$V$7)*100)</f>
        <v>0</v>
      </c>
      <c r="V55" s="5"/>
      <c r="W55" s="23">
        <f>IF(X55="",0,(($X$7-X55+1)/$X$7)*100)</f>
        <v>0</v>
      </c>
      <c r="X55" s="5"/>
      <c r="Y55" s="23">
        <f>IF(Z55="",0,(($Z$7-Z55+1)/$Z$7)*100)</f>
        <v>0</v>
      </c>
      <c r="Z55" s="5"/>
      <c r="AA55" s="15">
        <f>SUM(M55,S55)</f>
        <v>95.55555555555556</v>
      </c>
      <c r="AB55" s="15">
        <f>AA55</f>
        <v>95.55555555555556</v>
      </c>
      <c r="AC55" s="23">
        <v>47</v>
      </c>
      <c r="AD55" s="16"/>
    </row>
    <row r="56" spans="1:30" ht="11.25">
      <c r="A56" s="20" t="s">
        <v>39</v>
      </c>
      <c r="B56" s="20" t="s">
        <v>254</v>
      </c>
      <c r="C56" s="23">
        <f>IF(D56="",0,(($D$7-D56+1)/$D$7)*100)</f>
        <v>28.57142857142857</v>
      </c>
      <c r="D56" s="7">
        <v>11</v>
      </c>
      <c r="E56" s="23">
        <f>IF(F56="",0,(($F$7-F56+1)/$F$7)*100)</f>
        <v>0</v>
      </c>
      <c r="F56" s="5"/>
      <c r="G56" s="23">
        <f>IF(H56="",0,(($H$7-H56+1)/$H$7)*100)</f>
        <v>66.66666666666666</v>
      </c>
      <c r="H56" s="5">
        <v>5</v>
      </c>
      <c r="I56" s="23">
        <f>IF(J56="",0,(($J$7-J56+1)/$J$7)*100)</f>
        <v>0</v>
      </c>
      <c r="J56" s="5"/>
      <c r="K56" s="23">
        <f>IF(L56="",0,(($L$7-L56+1)/$L$7)*100)</f>
        <v>0</v>
      </c>
      <c r="L56" s="7"/>
      <c r="M56" s="23">
        <f>IF(N56="",0,(($N$7-N56+1)/$N$7)*100)</f>
        <v>0</v>
      </c>
      <c r="N56" s="5"/>
      <c r="O56" s="23">
        <f>IF(P56="",0,(($P$7-P56+1)/$P$7)*100)</f>
        <v>0</v>
      </c>
      <c r="P56" s="5"/>
      <c r="Q56" s="23">
        <f>IF(R56="",0,(($R$7-R56+1)/$R$7)*100)</f>
        <v>0</v>
      </c>
      <c r="R56" s="5"/>
      <c r="S56" s="23">
        <f>IF(T56="",0,(($T$7-T56+1)/$T$7)*100)</f>
        <v>0</v>
      </c>
      <c r="T56" s="5"/>
      <c r="U56" s="23">
        <f>IF(V56="",0,(($V$7-V56+1)/$V$7)*100)</f>
        <v>0</v>
      </c>
      <c r="V56" s="5"/>
      <c r="W56" s="23">
        <f>IF(X56="",0,(($X$7-X56+1)/$X$7)*100)</f>
        <v>0</v>
      </c>
      <c r="X56" s="5"/>
      <c r="Y56" s="23">
        <f>IF(Z56="",0,(($Z$7-Z56+1)/$Z$7)*100)</f>
        <v>0</v>
      </c>
      <c r="Z56" s="5"/>
      <c r="AA56" s="15">
        <f>SUM(C56,G56)</f>
        <v>95.23809523809523</v>
      </c>
      <c r="AB56" s="15">
        <f>AA56</f>
        <v>95.23809523809523</v>
      </c>
      <c r="AC56" s="23">
        <v>48</v>
      </c>
      <c r="AD56" s="16"/>
    </row>
    <row r="57" spans="1:30" ht="11.25">
      <c r="A57" s="19" t="s">
        <v>83</v>
      </c>
      <c r="B57" s="5" t="s">
        <v>84</v>
      </c>
      <c r="C57" s="23">
        <f>IF(D57="",0,(($D$7-D57+1)/$D$7)*100)</f>
        <v>0</v>
      </c>
      <c r="D57" s="5"/>
      <c r="E57" s="23">
        <f>IF(F57="",0,(($F$7-F57+1)/$F$7)*100)</f>
        <v>0</v>
      </c>
      <c r="F57" s="7"/>
      <c r="G57" s="23">
        <f>IF(H57="",0,(($H$7-H57+1)/$H$7)*100)</f>
        <v>0</v>
      </c>
      <c r="H57" s="7"/>
      <c r="I57" s="23">
        <f>IF(J57="",0,(($J$7-J57+1)/$J$7)*100)</f>
        <v>0</v>
      </c>
      <c r="J57" s="5"/>
      <c r="K57" s="23">
        <f>IF(L57="",0,(($L$7-L57+1)/$L$7)*100)</f>
        <v>0</v>
      </c>
      <c r="L57" s="7"/>
      <c r="M57" s="23">
        <f>IF(N57="",0,(($N$7-N57+1)/$N$7)*100)</f>
        <v>0</v>
      </c>
      <c r="N57" s="5"/>
      <c r="O57" s="23">
        <f>IF(P57="",0,(($P$7-P57+1)/$P$7)*100)</f>
        <v>0</v>
      </c>
      <c r="P57" s="5"/>
      <c r="Q57" s="23">
        <f>IF(R57="",0,(($R$7-R57+1)/$R$7)*100)</f>
        <v>0</v>
      </c>
      <c r="R57" s="5"/>
      <c r="S57" s="23">
        <f>IF(T57="",0,(($T$7-T57+1)/$T$7)*100)</f>
        <v>93.33333333333333</v>
      </c>
      <c r="T57" s="5">
        <v>7</v>
      </c>
      <c r="U57" s="23">
        <f>IF(V57="",0,(($V$7-V57+1)/$V$7)*100)</f>
        <v>0</v>
      </c>
      <c r="V57" s="5"/>
      <c r="W57" s="23">
        <f>IF(X57="",0,(($X$7-X57+1)/$X$7)*100)</f>
        <v>0</v>
      </c>
      <c r="X57" s="5"/>
      <c r="Y57" s="23">
        <f>IF(Z57="",0,(($Z$7-Z57+1)/$Z$7)*100)</f>
        <v>0</v>
      </c>
      <c r="Z57" s="5"/>
      <c r="AA57" s="15">
        <f>SUM(S57)</f>
        <v>93.33333333333333</v>
      </c>
      <c r="AB57" s="15">
        <f>AA57</f>
        <v>93.33333333333333</v>
      </c>
      <c r="AC57" s="23">
        <v>49</v>
      </c>
      <c r="AD57" s="16"/>
    </row>
    <row r="58" spans="1:29" ht="11.25">
      <c r="A58" s="20" t="s">
        <v>252</v>
      </c>
      <c r="B58" s="20" t="s">
        <v>253</v>
      </c>
      <c r="C58" s="23">
        <f>IF(D58="",0,(($D$7-D58+1)/$D$7)*100)</f>
        <v>0</v>
      </c>
      <c r="D58" s="5"/>
      <c r="E58" s="23">
        <f>IF(F58="",0,(($F$7-F58+1)/$F$7)*100)</f>
        <v>0</v>
      </c>
      <c r="F58" s="5"/>
      <c r="G58" s="23">
        <f>IF(H58="",0,(($H$7-H58+1)/$H$7)*100)</f>
        <v>75</v>
      </c>
      <c r="H58" s="5">
        <v>4</v>
      </c>
      <c r="I58" s="23">
        <f>IF(J58="",0,(($J$7-J58+1)/$J$7)*100)</f>
        <v>0</v>
      </c>
      <c r="J58" s="5"/>
      <c r="K58" s="23">
        <f>IF(L58="",0,(($L$7-L58+1)/$L$7)*100)</f>
        <v>0</v>
      </c>
      <c r="L58" s="7"/>
      <c r="M58" s="23">
        <f>IF(N58="",0,(($N$7-N58+1)/$N$7)*100)</f>
        <v>0</v>
      </c>
      <c r="N58" s="5"/>
      <c r="O58" s="23">
        <f>IF(P58="",0,(($P$7-P58+1)/$P$7)*100)</f>
        <v>0</v>
      </c>
      <c r="P58" s="5"/>
      <c r="Q58" s="23">
        <f>IF(R58="",0,(($R$7-R58+1)/$R$7)*100)</f>
        <v>0</v>
      </c>
      <c r="R58" s="5"/>
      <c r="S58" s="23">
        <f>IF(T58="",0,(($T$7-T58+1)/$T$7)*100)</f>
        <v>17.77777777777778</v>
      </c>
      <c r="T58" s="5">
        <v>75</v>
      </c>
      <c r="U58" s="23">
        <f>IF(V58="",0,(($V$7-V58+1)/$V$7)*100)</f>
        <v>0</v>
      </c>
      <c r="V58" s="5"/>
      <c r="W58" s="23">
        <f>IF(X58="",0,(($X$7-X58+1)/$X$7)*100)</f>
        <v>0</v>
      </c>
      <c r="X58" s="5"/>
      <c r="Y58" s="23">
        <f>IF(Z58="",0,(($Z$7-Z58+1)/$Z$7)*100)</f>
        <v>0</v>
      </c>
      <c r="Z58" s="5"/>
      <c r="AA58" s="15">
        <f>SUM(G58,S58)</f>
        <v>92.77777777777777</v>
      </c>
      <c r="AB58" s="15">
        <f>AA58</f>
        <v>92.77777777777777</v>
      </c>
      <c r="AC58" s="23">
        <v>50</v>
      </c>
    </row>
    <row r="59" spans="1:29" ht="11.25">
      <c r="A59" s="22" t="s">
        <v>144</v>
      </c>
      <c r="B59" s="22" t="s">
        <v>187</v>
      </c>
      <c r="C59" s="23">
        <f>IF(D59="",0,(($D$7-D59+1)/$D$7)*100)</f>
        <v>0</v>
      </c>
      <c r="D59" s="5"/>
      <c r="E59" s="23">
        <f>IF(F59="",0,(($F$7-F59+1)/$F$7)*100)</f>
        <v>0</v>
      </c>
      <c r="F59" s="5"/>
      <c r="G59" s="23">
        <f>IF(H59="",0,(($H$7-H59+1)/$H$7)*100)</f>
        <v>0</v>
      </c>
      <c r="H59" s="5"/>
      <c r="I59" s="23">
        <f>IF(J59="",0,(($J$7-J59+1)/$J$7)*100)</f>
        <v>0</v>
      </c>
      <c r="J59" s="5"/>
      <c r="K59" s="23">
        <f>IF(L59="",0,(($L$7-L59+1)/$L$7)*100)</f>
        <v>0</v>
      </c>
      <c r="L59" s="7"/>
      <c r="M59" s="23">
        <f>IF(N59="",0,(($N$7-N59+1)/$N$7)*100)</f>
        <v>52.5</v>
      </c>
      <c r="N59" s="5">
        <v>20</v>
      </c>
      <c r="O59" s="23">
        <f>IF(P59="",0,(($P$7-P59+1)/$P$7)*100)</f>
        <v>0</v>
      </c>
      <c r="P59" s="5"/>
      <c r="Q59" s="23">
        <f>IF(R59="",0,(($R$7-R59+1)/$R$7)*100)</f>
        <v>0</v>
      </c>
      <c r="R59" s="5"/>
      <c r="S59" s="23">
        <f>IF(T59="",0,(($T$7-T59+1)/$T$7)*100)</f>
        <v>38.88888888888889</v>
      </c>
      <c r="T59" s="5">
        <v>56</v>
      </c>
      <c r="U59" s="23">
        <f>IF(V59="",0,(($V$7-V59+1)/$V$7)*100)</f>
        <v>0</v>
      </c>
      <c r="V59" s="5"/>
      <c r="W59" s="23">
        <f>IF(X59="",0,(($X$7-X59+1)/$X$7)*100)</f>
        <v>0</v>
      </c>
      <c r="X59" s="5"/>
      <c r="Y59" s="23">
        <f>IF(Z59="",0,(($Z$7-Z59+1)/$Z$7)*100)</f>
        <v>0</v>
      </c>
      <c r="Z59" s="5"/>
      <c r="AA59" s="15">
        <f>SUM(M59,S59)</f>
        <v>91.38888888888889</v>
      </c>
      <c r="AB59" s="15">
        <f>AA59</f>
        <v>91.38888888888889</v>
      </c>
      <c r="AC59" s="23">
        <v>51</v>
      </c>
    </row>
    <row r="60" spans="1:30" ht="11.25">
      <c r="A60" s="5" t="s">
        <v>353</v>
      </c>
      <c r="B60" s="5" t="s">
        <v>354</v>
      </c>
      <c r="C60" s="23">
        <f>IF(D60="",0,(($D$7-D60+1)/$D$7)*100)</f>
        <v>0</v>
      </c>
      <c r="D60" s="5"/>
      <c r="E60" s="23">
        <f>IF(F60="",0,(($F$7-F60+1)/$F$7)*100)</f>
        <v>0</v>
      </c>
      <c r="F60" s="5"/>
      <c r="G60" s="23">
        <f>IF(H60="",0,(($H$7-H60+1)/$H$7)*100)</f>
        <v>0</v>
      </c>
      <c r="H60" s="5"/>
      <c r="I60" s="23">
        <f>IF(J60="",0,(($J$7-J60+1)/$J$7)*100)</f>
        <v>0</v>
      </c>
      <c r="J60" s="5"/>
      <c r="K60" s="23">
        <f>IF(L60="",0,(($L$7-L60+1)/$L$7)*100)</f>
        <v>0</v>
      </c>
      <c r="L60" s="7"/>
      <c r="M60" s="23">
        <f>IF(N60="",0,(($N$7-N60+1)/$N$7)*100)</f>
        <v>0</v>
      </c>
      <c r="N60" s="5"/>
      <c r="O60" s="23">
        <f>IF(P60="",0,(($P$7-P60+1)/$P$7)*100)</f>
        <v>0</v>
      </c>
      <c r="P60" s="5"/>
      <c r="Q60" s="23">
        <f>IF(R60="",0,(($R$7-R60+1)/$R$7)*100)</f>
        <v>0</v>
      </c>
      <c r="R60" s="5"/>
      <c r="S60" s="23">
        <f>IF(T60="",0,(($T$7-T60+1)/$T$7)*100)</f>
        <v>90</v>
      </c>
      <c r="T60" s="5">
        <v>10</v>
      </c>
      <c r="U60" s="23">
        <f>IF(V60="",0,(($V$7-V60+1)/$V$7)*100)</f>
        <v>0</v>
      </c>
      <c r="V60" s="5"/>
      <c r="W60" s="23">
        <f>IF(X60="",0,(($X$7-X60+1)/$X$7)*100)</f>
        <v>0</v>
      </c>
      <c r="X60" s="5"/>
      <c r="Y60" s="23">
        <f>IF(Z60="",0,(($Z$7-Z60+1)/$Z$7)*100)</f>
        <v>0</v>
      </c>
      <c r="Z60" s="5"/>
      <c r="AA60" s="15">
        <f>SUM(S60)</f>
        <v>90</v>
      </c>
      <c r="AB60" s="15">
        <f>AA60</f>
        <v>90</v>
      </c>
      <c r="AC60" s="23">
        <v>52</v>
      </c>
      <c r="AD60" s="16"/>
    </row>
    <row r="61" spans="1:30" ht="11.25">
      <c r="A61" s="5" t="s">
        <v>306</v>
      </c>
      <c r="B61" s="5" t="s">
        <v>345</v>
      </c>
      <c r="C61" s="23">
        <f>IF(D61="",0,(($D$7-D61+1)/$D$7)*100)</f>
        <v>0</v>
      </c>
      <c r="D61" s="5"/>
      <c r="E61" s="23">
        <f>IF(F61="",0,(($F$7-F61+1)/$F$7)*100)</f>
        <v>0</v>
      </c>
      <c r="F61" s="5"/>
      <c r="G61" s="23">
        <f>IF(H61="",0,(($H$7-H61+1)/$H$7)*100)</f>
        <v>0</v>
      </c>
      <c r="H61" s="5"/>
      <c r="I61" s="23">
        <f>IF(J61="",0,(($J$7-J61+1)/$J$7)*100)</f>
        <v>0</v>
      </c>
      <c r="J61" s="5"/>
      <c r="K61" s="23">
        <f>IF(L61="",0,(($L$7-L61+1)/$L$7)*100)</f>
        <v>0</v>
      </c>
      <c r="L61" s="7"/>
      <c r="M61" s="23">
        <f>IF(N61="",0,(($N$7-N61+1)/$N$7)*100)</f>
        <v>0</v>
      </c>
      <c r="N61" s="5"/>
      <c r="O61" s="23">
        <f>IF(P61="",0,(($P$7-P61+1)/$P$7)*100)</f>
        <v>0</v>
      </c>
      <c r="P61" s="5"/>
      <c r="Q61" s="23">
        <f>IF(R61="",0,(($R$7-R61+1)/$R$7)*100)</f>
        <v>0</v>
      </c>
      <c r="R61" s="5"/>
      <c r="S61" s="23">
        <f>IF(T61="",0,(($T$7-T61+1)/$T$7)*100)</f>
        <v>88.88888888888889</v>
      </c>
      <c r="T61" s="5">
        <v>11</v>
      </c>
      <c r="U61" s="23">
        <f>IF(V61="",0,(($V$7-V61+1)/$V$7)*100)</f>
        <v>0</v>
      </c>
      <c r="V61" s="5"/>
      <c r="W61" s="23">
        <f>IF(X61="",0,(($X$7-X61+1)/$X$7)*100)</f>
        <v>0</v>
      </c>
      <c r="X61" s="5"/>
      <c r="Y61" s="23">
        <f>IF(Z61="",0,(($Z$7-Z61+1)/$Z$7)*100)</f>
        <v>0</v>
      </c>
      <c r="Z61" s="5"/>
      <c r="AA61" s="15">
        <f>SUM(S61)</f>
        <v>88.88888888888889</v>
      </c>
      <c r="AB61" s="15">
        <f>AA61</f>
        <v>88.88888888888889</v>
      </c>
      <c r="AC61" s="23">
        <v>53</v>
      </c>
      <c r="AD61" s="16"/>
    </row>
    <row r="62" spans="1:29" ht="11.25">
      <c r="A62" s="22" t="s">
        <v>153</v>
      </c>
      <c r="B62" s="22" t="s">
        <v>196</v>
      </c>
      <c r="C62" s="23">
        <f>IF(D62="",0,(($D$7-D62+1)/$D$7)*100)</f>
        <v>0</v>
      </c>
      <c r="D62" s="5"/>
      <c r="E62" s="23">
        <f>IF(F62="",0,(($F$7-F62+1)/$F$7)*100)</f>
        <v>0</v>
      </c>
      <c r="F62" s="5"/>
      <c r="G62" s="23">
        <f>IF(H62="",0,(($H$7-H62+1)/$H$7)*100)</f>
        <v>0</v>
      </c>
      <c r="H62" s="5"/>
      <c r="I62" s="23">
        <f>IF(J62="",0,(($J$7-J62+1)/$J$7)*100)</f>
        <v>0</v>
      </c>
      <c r="J62" s="5"/>
      <c r="K62" s="23">
        <f>IF(L62="",0,(($L$7-L62+1)/$L$7)*100)</f>
        <v>0</v>
      </c>
      <c r="L62" s="7"/>
      <c r="M62" s="23">
        <f>IF(N62="",0,(($N$7-N62+1)/$N$7)*100)</f>
        <v>60</v>
      </c>
      <c r="N62" s="5">
        <v>17</v>
      </c>
      <c r="O62" s="23">
        <f>IF(P62="",0,(($P$7-P62+1)/$P$7)*100)</f>
        <v>0</v>
      </c>
      <c r="P62" s="5"/>
      <c r="Q62" s="23">
        <f>IF(R62="",0,(($R$7-R62+1)/$R$7)*100)</f>
        <v>0</v>
      </c>
      <c r="R62" s="5"/>
      <c r="S62" s="23">
        <f>IF(T62="",0,(($T$7-T62+1)/$T$7)*100)</f>
        <v>26.666666666666668</v>
      </c>
      <c r="T62" s="5">
        <v>67</v>
      </c>
      <c r="U62" s="23">
        <f>IF(V62="",0,(($V$7-V62+1)/$V$7)*100)</f>
        <v>0</v>
      </c>
      <c r="V62" s="5"/>
      <c r="W62" s="23">
        <f>IF(X62="",0,(($X$7-X62+1)/$X$7)*100)</f>
        <v>0</v>
      </c>
      <c r="X62" s="5"/>
      <c r="Y62" s="23">
        <f>IF(Z62="",0,(($Z$7-Z62+1)/$Z$7)*100)</f>
        <v>0</v>
      </c>
      <c r="Z62" s="5"/>
      <c r="AA62" s="15">
        <f>SUM(M62,S62)</f>
        <v>86.66666666666667</v>
      </c>
      <c r="AB62" s="15">
        <f>AA62</f>
        <v>86.66666666666667</v>
      </c>
      <c r="AC62" s="23">
        <v>54</v>
      </c>
    </row>
    <row r="63" spans="1:29" ht="11.25">
      <c r="A63" s="5" t="s">
        <v>303</v>
      </c>
      <c r="B63" s="5" t="s">
        <v>342</v>
      </c>
      <c r="C63" s="23">
        <f>IF(D63="",0,(($D$7-D63+1)/$D$7)*100)</f>
        <v>0</v>
      </c>
      <c r="D63" s="5"/>
      <c r="E63" s="23">
        <f>IF(F63="",0,(($F$7-F63+1)/$F$7)*100)</f>
        <v>0</v>
      </c>
      <c r="F63" s="5"/>
      <c r="G63" s="23">
        <f>IF(H63="",0,(($H$7-H63+1)/$H$7)*100)</f>
        <v>0</v>
      </c>
      <c r="H63" s="5"/>
      <c r="I63" s="23">
        <f>IF(J63="",0,(($J$7-J63+1)/$J$7)*100)</f>
        <v>0</v>
      </c>
      <c r="J63" s="5"/>
      <c r="K63" s="23">
        <f>IF(L63="",0,(($L$7-L63+1)/$L$7)*100)</f>
        <v>0</v>
      </c>
      <c r="L63" s="7"/>
      <c r="M63" s="23">
        <f>IF(N63="",0,(($N$7-N63+1)/$N$7)*100)</f>
        <v>0</v>
      </c>
      <c r="N63" s="5"/>
      <c r="O63" s="23">
        <f>IF(P63="",0,(($P$7-P63+1)/$P$7)*100)</f>
        <v>0</v>
      </c>
      <c r="P63" s="5"/>
      <c r="Q63" s="23">
        <f>IF(R63="",0,(($R$7-R63+1)/$R$7)*100)</f>
        <v>0</v>
      </c>
      <c r="R63" s="5"/>
      <c r="S63" s="23">
        <f>IF(T63="",0,(($T$7-T63+1)/$T$7)*100)</f>
        <v>86.66666666666667</v>
      </c>
      <c r="T63" s="5">
        <v>13</v>
      </c>
      <c r="U63" s="23">
        <f>IF(V63="",0,(($V$7-V63+1)/$V$7)*100)</f>
        <v>0</v>
      </c>
      <c r="V63" s="5"/>
      <c r="W63" s="23">
        <f>IF(X63="",0,(($X$7-X63+1)/$X$7)*100)</f>
        <v>0</v>
      </c>
      <c r="X63" s="5"/>
      <c r="Y63" s="23">
        <f>IF(Z63="",0,(($Z$7-Z63+1)/$Z$7)*100)</f>
        <v>0</v>
      </c>
      <c r="Z63" s="5"/>
      <c r="AA63" s="15">
        <f>SUM(S63)</f>
        <v>86.66666666666667</v>
      </c>
      <c r="AB63" s="15">
        <f>AA63</f>
        <v>86.66666666666667</v>
      </c>
      <c r="AC63" s="23">
        <v>55</v>
      </c>
    </row>
    <row r="64" spans="1:29" ht="11.25">
      <c r="A64" s="19" t="s">
        <v>45</v>
      </c>
      <c r="B64" s="5" t="s">
        <v>46</v>
      </c>
      <c r="C64" s="23">
        <f>IF(D64="",0,(($D$7-D64+1)/$D$7)*100)</f>
        <v>42.857142857142854</v>
      </c>
      <c r="D64" s="5">
        <v>9</v>
      </c>
      <c r="E64" s="23">
        <f>IF(F64="",0,(($F$7-F64+1)/$F$7)*100)</f>
        <v>0</v>
      </c>
      <c r="F64" s="5"/>
      <c r="G64" s="23">
        <f>IF(H64="",0,(($H$7-H64+1)/$H$7)*100)</f>
        <v>0</v>
      </c>
      <c r="H64" s="5"/>
      <c r="I64" s="23">
        <f>IF(J64="",0,(($J$7-J64+1)/$J$7)*100)</f>
        <v>0</v>
      </c>
      <c r="J64" s="5"/>
      <c r="K64" s="23">
        <f>IF(L64="",0,(($L$7-L64+1)/$L$7)*100)</f>
        <v>0</v>
      </c>
      <c r="L64" s="7"/>
      <c r="M64" s="23">
        <f>IF(N64="",0,(($N$7-N64+1)/$N$7)*100)</f>
        <v>0</v>
      </c>
      <c r="N64" s="5"/>
      <c r="O64" s="23">
        <f>IF(P64="",0,(($P$7-P64+1)/$P$7)*100)</f>
        <v>0</v>
      </c>
      <c r="P64" s="5"/>
      <c r="Q64" s="23">
        <f>IF(R64="",0,(($R$7-R64+1)/$R$7)*100)</f>
        <v>42.857142857142854</v>
      </c>
      <c r="R64" s="5">
        <v>13</v>
      </c>
      <c r="S64" s="23">
        <f>IF(T64="",0,(($T$7-T64+1)/$T$7)*100)</f>
        <v>0</v>
      </c>
      <c r="T64" s="5"/>
      <c r="U64" s="23">
        <f>IF(V64="",0,(($V$7-V64+1)/$V$7)*100)</f>
        <v>0</v>
      </c>
      <c r="V64" s="5"/>
      <c r="W64" s="23">
        <f>IF(X64="",0,(($X$7-X64+1)/$X$7)*100)</f>
        <v>0</v>
      </c>
      <c r="X64" s="5"/>
      <c r="Y64" s="23">
        <f>IF(Z64="",0,(($Z$7-Z64+1)/$Z$7)*100)</f>
        <v>0</v>
      </c>
      <c r="Z64" s="5"/>
      <c r="AA64" s="15">
        <f>SUM(C64,Q64)</f>
        <v>85.71428571428571</v>
      </c>
      <c r="AB64" s="15">
        <f>AA64</f>
        <v>85.71428571428571</v>
      </c>
      <c r="AC64" s="23">
        <v>56</v>
      </c>
    </row>
    <row r="65" spans="1:30" ht="11.25">
      <c r="A65" s="5" t="s">
        <v>299</v>
      </c>
      <c r="B65" s="5" t="s">
        <v>298</v>
      </c>
      <c r="C65" s="23">
        <f>IF(D65="",0,(($D$7-D65+1)/$D$7)*100)</f>
        <v>0</v>
      </c>
      <c r="D65" s="5"/>
      <c r="E65" s="23">
        <f>IF(F65="",0,(($F$7-F65+1)/$F$7)*100)</f>
        <v>0</v>
      </c>
      <c r="F65" s="5"/>
      <c r="G65" s="23">
        <f>IF(H65="",0,(($H$7-H65+1)/$H$7)*100)</f>
        <v>0</v>
      </c>
      <c r="H65" s="5"/>
      <c r="I65" s="23">
        <f>IF(J65="",0,(($J$7-J65+1)/$J$7)*100)</f>
        <v>0</v>
      </c>
      <c r="J65" s="5"/>
      <c r="K65" s="23">
        <f>IF(L65="",0,(($L$7-L65+1)/$L$7)*100)</f>
        <v>0</v>
      </c>
      <c r="L65" s="7"/>
      <c r="M65" s="23">
        <f>IF(N65="",0,(($N$7-N65+1)/$N$7)*100)</f>
        <v>0</v>
      </c>
      <c r="N65" s="5"/>
      <c r="O65" s="23">
        <f>IF(P65="",0,(($P$7-P65+1)/$P$7)*100)</f>
        <v>0</v>
      </c>
      <c r="P65" s="5"/>
      <c r="Q65" s="23">
        <f>IF(R65="",0,(($R$7-R65+1)/$R$7)*100)</f>
        <v>0</v>
      </c>
      <c r="R65" s="5"/>
      <c r="S65" s="23">
        <f>IF(T65="",0,(($T$7-T65+1)/$T$7)*100)</f>
        <v>85.55555555555556</v>
      </c>
      <c r="T65" s="5">
        <v>14</v>
      </c>
      <c r="U65" s="23">
        <f>IF(V65="",0,(($V$7-V65+1)/$V$7)*100)</f>
        <v>0</v>
      </c>
      <c r="V65" s="5"/>
      <c r="W65" s="23">
        <f>IF(X65="",0,(($X$7-X65+1)/$X$7)*100)</f>
        <v>0</v>
      </c>
      <c r="X65" s="5"/>
      <c r="Y65" s="23">
        <f>IF(Z65="",0,(($Z$7-Z65+1)/$Z$7)*100)</f>
        <v>0</v>
      </c>
      <c r="Z65" s="5"/>
      <c r="AA65" s="15">
        <f>SUM(S65)</f>
        <v>85.55555555555556</v>
      </c>
      <c r="AB65" s="15">
        <f>AA65</f>
        <v>85.55555555555556</v>
      </c>
      <c r="AC65" s="23">
        <v>57</v>
      </c>
      <c r="AD65" s="16"/>
    </row>
    <row r="66" spans="1:29" ht="11.25">
      <c r="A66" s="5" t="s">
        <v>217</v>
      </c>
      <c r="B66" s="5" t="s">
        <v>218</v>
      </c>
      <c r="C66" s="23">
        <f>IF(D66="",0,(($D$7-D66+1)/$D$7)*100)</f>
        <v>0</v>
      </c>
      <c r="D66" s="5"/>
      <c r="E66" s="23">
        <f>IF(F66="",0,(($F$7-F66+1)/$F$7)*100)</f>
        <v>0</v>
      </c>
      <c r="F66" s="7"/>
      <c r="G66" s="23">
        <f>IF(H66="",0,(($H$7-H66+1)/$H$7)*100)</f>
        <v>0</v>
      </c>
      <c r="H66" s="7"/>
      <c r="I66" s="23">
        <f>IF(J66="",0,(($J$7-J66+1)/$J$7)*100)</f>
        <v>0</v>
      </c>
      <c r="J66" s="5"/>
      <c r="K66" s="23">
        <f>IF(L66="",0,(($L$7-L66+1)/$L$7)*100)</f>
        <v>0</v>
      </c>
      <c r="L66" s="5"/>
      <c r="M66" s="23">
        <f>IF(N66="",0,(($N$7-N66+1)/$N$7)*100)</f>
        <v>0</v>
      </c>
      <c r="N66" s="5"/>
      <c r="O66" s="23">
        <f>IF(P66="",0,(($P$7-P66+1)/$P$7)*100)</f>
        <v>0</v>
      </c>
      <c r="P66" s="5"/>
      <c r="Q66" s="23">
        <f>IF(R66="",0,(($R$7-R66+1)/$R$7)*100)</f>
        <v>0</v>
      </c>
      <c r="R66" s="5"/>
      <c r="S66" s="23">
        <f>IF(T66="",0,(($T$7-T66+1)/$T$7)*100)</f>
        <v>78.88888888888889</v>
      </c>
      <c r="T66" s="5">
        <v>20</v>
      </c>
      <c r="U66" s="23">
        <f>IF(V66="",0,(($V$7-V66+1)/$V$7)*100)</f>
        <v>0</v>
      </c>
      <c r="V66" s="5"/>
      <c r="W66" s="23">
        <f>IF(X66="",0,(($X$7-X66+1)/$X$7)*100)</f>
        <v>0</v>
      </c>
      <c r="X66" s="5"/>
      <c r="Y66" s="23">
        <f>IF(Z66="",0,(($Z$7-Z66+1)/$Z$7)*100)</f>
        <v>0</v>
      </c>
      <c r="Z66" s="5"/>
      <c r="AA66" s="15">
        <f>SUM(S66)</f>
        <v>78.88888888888889</v>
      </c>
      <c r="AB66" s="15">
        <f>AA66</f>
        <v>78.88888888888889</v>
      </c>
      <c r="AC66" s="23">
        <v>58</v>
      </c>
    </row>
    <row r="67" spans="1:29" ht="11.25">
      <c r="A67" s="22" t="s">
        <v>150</v>
      </c>
      <c r="B67" s="22" t="s">
        <v>193</v>
      </c>
      <c r="C67" s="23">
        <f>IF(D67="",0,(($D$7-D67+1)/$D$7)*100)</f>
        <v>0</v>
      </c>
      <c r="D67" s="5"/>
      <c r="E67" s="23">
        <f>IF(F67="",0,(($F$7-F67+1)/$F$7)*100)</f>
        <v>0</v>
      </c>
      <c r="F67" s="5"/>
      <c r="G67" s="23">
        <f>IF(H67="",0,(($H$7-H67+1)/$H$7)*100)</f>
        <v>0</v>
      </c>
      <c r="H67" s="5"/>
      <c r="I67" s="23">
        <f>IF(J67="",0,(($J$7-J67+1)/$J$7)*100)</f>
        <v>0</v>
      </c>
      <c r="J67" s="5"/>
      <c r="K67" s="23">
        <f>IF(L67="",0,(($L$7-L67+1)/$L$7)*100)</f>
        <v>0</v>
      </c>
      <c r="L67" s="7"/>
      <c r="M67" s="23">
        <f>IF(N67="",0,(($N$7-N67+1)/$N$7)*100)</f>
        <v>45</v>
      </c>
      <c r="N67" s="5">
        <v>23</v>
      </c>
      <c r="O67" s="23">
        <f>IF(P67="",0,(($P$7-P67+1)/$P$7)*100)</f>
        <v>0</v>
      </c>
      <c r="P67" s="5"/>
      <c r="Q67" s="23">
        <f>IF(R67="",0,(($R$7-R67+1)/$R$7)*100)</f>
        <v>0</v>
      </c>
      <c r="R67" s="5"/>
      <c r="S67" s="23">
        <f>IF(T67="",0,(($T$7-T67+1)/$T$7)*100)</f>
        <v>32.22222222222222</v>
      </c>
      <c r="T67" s="5">
        <v>62</v>
      </c>
      <c r="U67" s="23">
        <f>IF(V67="",0,(($V$7-V67+1)/$V$7)*100)</f>
        <v>0</v>
      </c>
      <c r="V67" s="5"/>
      <c r="W67" s="23">
        <f>IF(X67="",0,(($X$7-X67+1)/$X$7)*100)</f>
        <v>0</v>
      </c>
      <c r="X67" s="5"/>
      <c r="Y67" s="23">
        <f>IF(Z67="",0,(($Z$7-Z67+1)/$Z$7)*100)</f>
        <v>0</v>
      </c>
      <c r="Z67" s="5"/>
      <c r="AA67" s="15">
        <f>SUM(M67,S67)</f>
        <v>77.22222222222223</v>
      </c>
      <c r="AB67" s="15">
        <f>AA67</f>
        <v>77.22222222222223</v>
      </c>
      <c r="AC67" s="23">
        <v>59</v>
      </c>
    </row>
    <row r="68" spans="1:29" ht="11.25">
      <c r="A68" s="22" t="s">
        <v>133</v>
      </c>
      <c r="B68" s="22" t="s">
        <v>177</v>
      </c>
      <c r="C68" s="23">
        <f>IF(D68="",0,(($D$7-D68+1)/$D$7)*100)</f>
        <v>0</v>
      </c>
      <c r="D68" s="5"/>
      <c r="E68" s="23">
        <f>IF(F68="",0,(($F$7-F68+1)/$F$7)*100)</f>
        <v>0</v>
      </c>
      <c r="F68" s="5"/>
      <c r="G68" s="23">
        <f>IF(H68="",0,(($H$7-H68+1)/$H$7)*100)</f>
        <v>0</v>
      </c>
      <c r="H68" s="5"/>
      <c r="I68" s="23">
        <f>IF(J68="",0,(($J$7-J68+1)/$J$7)*100)</f>
        <v>0</v>
      </c>
      <c r="J68" s="5"/>
      <c r="K68" s="23">
        <f>IF(L68="",0,(($L$7-L68+1)/$L$7)*100)</f>
        <v>0</v>
      </c>
      <c r="L68" s="7"/>
      <c r="M68" s="23">
        <f>IF(N68="",0,(($N$7-N68+1)/$N$7)*100)</f>
        <v>0</v>
      </c>
      <c r="N68" s="5"/>
      <c r="O68" s="23">
        <f>IF(P68="",0,(($P$7-P68+1)/$P$7)*100)</f>
        <v>0</v>
      </c>
      <c r="P68" s="5"/>
      <c r="Q68" s="23">
        <f>IF(R68="",0,(($R$7-R68+1)/$R$7)*100)</f>
        <v>0</v>
      </c>
      <c r="R68" s="5"/>
      <c r="S68" s="23">
        <f>IF(T68="",0,(($T$7-T68+1)/$T$7)*100)</f>
        <v>76.66666666666667</v>
      </c>
      <c r="T68" s="5">
        <v>22</v>
      </c>
      <c r="U68" s="23">
        <f>IF(V68="",0,(($V$7-V68+1)/$V$7)*100)</f>
        <v>0</v>
      </c>
      <c r="V68" s="5"/>
      <c r="W68" s="23">
        <f>IF(X68="",0,(($X$7-X68+1)/$X$7)*100)</f>
        <v>0</v>
      </c>
      <c r="X68" s="5"/>
      <c r="Y68" s="23">
        <f>IF(Z68="",0,(($Z$7-Z68+1)/$Z$7)*100)</f>
        <v>0</v>
      </c>
      <c r="Z68" s="5"/>
      <c r="AA68" s="15">
        <f>SUM(S68)</f>
        <v>76.66666666666667</v>
      </c>
      <c r="AB68" s="15">
        <f>AA68</f>
        <v>76.66666666666667</v>
      </c>
      <c r="AC68" s="23">
        <v>60</v>
      </c>
    </row>
    <row r="69" spans="1:29" ht="11.25">
      <c r="A69" s="20" t="s">
        <v>29</v>
      </c>
      <c r="B69" s="20" t="s">
        <v>30</v>
      </c>
      <c r="C69" s="23">
        <f>IF(D69="",0,(($D$7-D69+1)/$D$7)*100)</f>
        <v>0</v>
      </c>
      <c r="D69" s="7"/>
      <c r="E69" s="23">
        <f>IF(F69="",0,(($F$7-F69+1)/$F$7)*100)</f>
        <v>0</v>
      </c>
      <c r="F69" s="7"/>
      <c r="G69" s="23">
        <f>IF(H69="",0,(($H$7-H69+1)/$H$7)*100)</f>
        <v>0</v>
      </c>
      <c r="H69" s="7"/>
      <c r="I69" s="23">
        <f>IF(J69="",0,(($J$7-J69+1)/$J$7)*100)</f>
        <v>76.19047619047619</v>
      </c>
      <c r="J69" s="5">
        <v>6</v>
      </c>
      <c r="K69" s="23">
        <f>IF(L69="",0,(($L$7-L69+1)/$L$7)*100)</f>
        <v>0</v>
      </c>
      <c r="L69" s="7"/>
      <c r="M69" s="23">
        <f>IF(N69="",0,(($N$7-N69+1)/$N$7)*100)</f>
        <v>0</v>
      </c>
      <c r="N69" s="5"/>
      <c r="O69" s="23">
        <f>IF(P69="",0,(($P$7-P69+1)/$P$7)*100)</f>
        <v>0</v>
      </c>
      <c r="P69" s="5"/>
      <c r="Q69" s="23">
        <f>IF(R69="",0,(($R$7-R69+1)/$R$7)*100)</f>
        <v>0</v>
      </c>
      <c r="R69" s="5"/>
      <c r="S69" s="23">
        <f>IF(T69="",0,(($T$7-T69+1)/$T$7)*100)</f>
        <v>0</v>
      </c>
      <c r="T69" s="5"/>
      <c r="U69" s="23">
        <f>IF(V69="",0,(($V$7-V69+1)/$V$7)*100)</f>
        <v>0</v>
      </c>
      <c r="V69" s="5"/>
      <c r="W69" s="23">
        <f>IF(X69="",0,(($X$7-X69+1)/$X$7)*100)</f>
        <v>0</v>
      </c>
      <c r="X69" s="5"/>
      <c r="Y69" s="23">
        <f>IF(Z69="",0,(($Z$7-Z69+1)/$Z$7)*100)</f>
        <v>0</v>
      </c>
      <c r="Z69" s="5"/>
      <c r="AA69" s="15">
        <f>SUM(I69)</f>
        <v>76.19047619047619</v>
      </c>
      <c r="AB69" s="15">
        <f>AA69</f>
        <v>76.19047619047619</v>
      </c>
      <c r="AC69" s="23">
        <v>61</v>
      </c>
    </row>
    <row r="70" spans="1:30" ht="11.25">
      <c r="A70" s="5" t="s">
        <v>302</v>
      </c>
      <c r="B70" s="5" t="s">
        <v>341</v>
      </c>
      <c r="C70" s="23">
        <f>IF(D70="",0,(($D$7-D70+1)/$D$7)*100)</f>
        <v>0</v>
      </c>
      <c r="D70" s="5"/>
      <c r="E70" s="23">
        <f>IF(F70="",0,(($F$7-F70+1)/$F$7)*100)</f>
        <v>0</v>
      </c>
      <c r="F70" s="5"/>
      <c r="G70" s="23">
        <f>IF(H70="",0,(($H$7-H70+1)/$H$7)*100)</f>
        <v>0</v>
      </c>
      <c r="H70" s="5"/>
      <c r="I70" s="23">
        <f>IF(J70="",0,(($J$7-J70+1)/$J$7)*100)</f>
        <v>0</v>
      </c>
      <c r="J70" s="5"/>
      <c r="K70" s="23">
        <f>IF(L70="",0,(($L$7-L70+1)/$L$7)*100)</f>
        <v>0</v>
      </c>
      <c r="L70" s="7"/>
      <c r="M70" s="23">
        <f>IF(N70="",0,(($N$7-N70+1)/$N$7)*100)</f>
        <v>0</v>
      </c>
      <c r="N70" s="5"/>
      <c r="O70" s="23">
        <f>IF(P70="",0,(($P$7-P70+1)/$P$7)*100)</f>
        <v>0</v>
      </c>
      <c r="P70" s="5"/>
      <c r="Q70" s="23">
        <f>IF(R70="",0,(($R$7-R70+1)/$R$7)*100)</f>
        <v>0</v>
      </c>
      <c r="R70" s="5"/>
      <c r="S70" s="23">
        <f>IF(T70="",0,(($T$7-T70+1)/$T$7)*100)</f>
        <v>75.55555555555556</v>
      </c>
      <c r="T70" s="5">
        <v>23</v>
      </c>
      <c r="U70" s="23">
        <f>IF(V70="",0,(($V$7-V70+1)/$V$7)*100)</f>
        <v>0</v>
      </c>
      <c r="V70" s="5"/>
      <c r="W70" s="23">
        <f>IF(X70="",0,(($X$7-X70+1)/$X$7)*100)</f>
        <v>0</v>
      </c>
      <c r="X70" s="5"/>
      <c r="Y70" s="23">
        <f>IF(Z70="",0,(($Z$7-Z70+1)/$Z$7)*100)</f>
        <v>0</v>
      </c>
      <c r="Z70" s="5"/>
      <c r="AA70" s="15">
        <f>SUM(S70)</f>
        <v>75.55555555555556</v>
      </c>
      <c r="AB70" s="15">
        <f>AA70</f>
        <v>75.55555555555556</v>
      </c>
      <c r="AC70" s="23">
        <v>62</v>
      </c>
      <c r="AD70" s="16"/>
    </row>
    <row r="71" spans="1:29" ht="11.25">
      <c r="A71" s="20" t="s">
        <v>113</v>
      </c>
      <c r="B71" s="20" t="s">
        <v>114</v>
      </c>
      <c r="C71" s="23">
        <f>IF(D71="",0,(($D$7-D71+1)/$D$7)*100)</f>
        <v>0</v>
      </c>
      <c r="D71" s="5"/>
      <c r="E71" s="23">
        <f>IF(F71="",0,(($F$7-F71+1)/$F$7)*100)</f>
        <v>0</v>
      </c>
      <c r="F71" s="5"/>
      <c r="G71" s="23">
        <f>IF(H71="",0,(($H$7-H71+1)/$H$7)*100)</f>
        <v>0</v>
      </c>
      <c r="H71" s="5"/>
      <c r="I71" s="23">
        <f>IF(J71="",0,(($J$7-J71+1)/$J$7)*100)</f>
        <v>0</v>
      </c>
      <c r="J71" s="5"/>
      <c r="K71" s="23">
        <f>IF(L71="",0,(($L$7-L71+1)/$L$7)*100)</f>
        <v>0</v>
      </c>
      <c r="L71" s="7"/>
      <c r="M71" s="23">
        <f>IF(N71="",0,(($N$7-N71+1)/$N$7)*100)</f>
        <v>0</v>
      </c>
      <c r="N71" s="5"/>
      <c r="O71" s="23">
        <f>IF(P71="",0,(($P$7-P71+1)/$P$7)*100)</f>
        <v>75</v>
      </c>
      <c r="P71" s="5">
        <v>2</v>
      </c>
      <c r="Q71" s="23">
        <f>IF(R71="",0,(($R$7-R71+1)/$R$7)*100)</f>
        <v>0</v>
      </c>
      <c r="R71" s="5"/>
      <c r="S71" s="23">
        <f>IF(T71="",0,(($T$7-T71+1)/$T$7)*100)</f>
        <v>0</v>
      </c>
      <c r="T71" s="5"/>
      <c r="U71" s="23">
        <f>IF(V71="",0,(($V$7-V71+1)/$V$7)*100)</f>
        <v>0</v>
      </c>
      <c r="V71" s="5"/>
      <c r="W71" s="23">
        <f>IF(X71="",0,(($X$7-X71+1)/$X$7)*100)</f>
        <v>0</v>
      </c>
      <c r="X71" s="5"/>
      <c r="Y71" s="23">
        <f>IF(Z71="",0,(($Z$7-Z71+1)/$Z$7)*100)</f>
        <v>0</v>
      </c>
      <c r="Z71" s="5"/>
      <c r="AA71" s="15">
        <f>SUM(O71)</f>
        <v>75</v>
      </c>
      <c r="AB71" s="15">
        <f>AA71</f>
        <v>75</v>
      </c>
      <c r="AC71" s="23">
        <v>63</v>
      </c>
    </row>
    <row r="72" spans="1:29" ht="11.25">
      <c r="A72" s="22" t="s">
        <v>169</v>
      </c>
      <c r="B72" s="22" t="s">
        <v>209</v>
      </c>
      <c r="C72" s="23">
        <f>IF(D72="",0,(($D$7-D72+1)/$D$7)*100)</f>
        <v>0</v>
      </c>
      <c r="D72" s="5"/>
      <c r="E72" s="23">
        <f>IF(F72="",0,(($F$7-F72+1)/$F$7)*100)</f>
        <v>0</v>
      </c>
      <c r="F72" s="5"/>
      <c r="G72" s="23">
        <f>IF(H72="",0,(($H$7-H72+1)/$H$7)*100)</f>
        <v>0</v>
      </c>
      <c r="H72" s="5"/>
      <c r="I72" s="23">
        <f>IF(J72="",0,(($J$7-J72+1)/$J$7)*100)</f>
        <v>0</v>
      </c>
      <c r="J72" s="5"/>
      <c r="K72" s="23">
        <f>IF(L72="",0,(($L$7-L72+1)/$L$7)*100)</f>
        <v>0</v>
      </c>
      <c r="L72" s="7"/>
      <c r="M72" s="23">
        <f>IF(N72="",0,(($N$7-N72+1)/$N$7)*100)</f>
        <v>27.500000000000004</v>
      </c>
      <c r="N72" s="5">
        <v>30</v>
      </c>
      <c r="O72" s="23">
        <f>IF(P72="",0,(($P$7-P72+1)/$P$7)*100)</f>
        <v>0</v>
      </c>
      <c r="P72" s="5"/>
      <c r="Q72" s="23">
        <f>IF(R72="",0,(($R$7-R72+1)/$R$7)*100)</f>
        <v>0</v>
      </c>
      <c r="R72" s="5"/>
      <c r="S72" s="23">
        <f>IF(T72="",0,(($T$7-T72+1)/$T$7)*100)</f>
        <v>45.55555555555556</v>
      </c>
      <c r="T72" s="5">
        <v>50</v>
      </c>
      <c r="U72" s="23">
        <f>IF(V72="",0,(($V$7-V72+1)/$V$7)*100)</f>
        <v>0</v>
      </c>
      <c r="V72" s="5"/>
      <c r="W72" s="23">
        <f>IF(X72="",0,(($X$7-X72+1)/$X$7)*100)</f>
        <v>0</v>
      </c>
      <c r="X72" s="5"/>
      <c r="Y72" s="23">
        <f>IF(Z72="",0,(($Z$7-Z72+1)/$Z$7)*100)</f>
        <v>0</v>
      </c>
      <c r="Z72" s="5"/>
      <c r="AA72" s="15">
        <f>SUM(M72,S72)</f>
        <v>73.05555555555556</v>
      </c>
      <c r="AB72" s="15">
        <f>AA72</f>
        <v>73.05555555555556</v>
      </c>
      <c r="AC72" s="23">
        <v>64</v>
      </c>
    </row>
    <row r="73" spans="1:30" ht="11.25">
      <c r="A73" s="30" t="s">
        <v>271</v>
      </c>
      <c r="B73" s="31" t="s">
        <v>272</v>
      </c>
      <c r="C73" s="23">
        <f>IF(D73="",0,(($D$7-D73+1)/$D$7)*100)</f>
        <v>0</v>
      </c>
      <c r="D73" s="5"/>
      <c r="E73" s="23">
        <f>IF(F73="",0,(($F$7-F73+1)/$F$7)*100)</f>
        <v>0</v>
      </c>
      <c r="F73" s="5"/>
      <c r="G73" s="23">
        <f>IF(H73="",0,(($H$7-H73+1)/$H$7)*100)</f>
        <v>0</v>
      </c>
      <c r="H73" s="5"/>
      <c r="I73" s="23">
        <f>IF(J73="",0,(($J$7-J73+1)/$J$7)*100)</f>
        <v>0</v>
      </c>
      <c r="J73" s="5"/>
      <c r="K73" s="23">
        <f>IF(L73="",0,(($L$7-L73+1)/$L$7)*100)</f>
        <v>72.72727272727273</v>
      </c>
      <c r="L73" s="7">
        <v>4</v>
      </c>
      <c r="M73" s="23">
        <f>IF(N73="",0,(($N$7-N73+1)/$N$7)*100)</f>
        <v>0</v>
      </c>
      <c r="N73" s="5"/>
      <c r="O73" s="23">
        <f>IF(P73="",0,(($P$7-P73+1)/$P$7)*100)</f>
        <v>0</v>
      </c>
      <c r="P73" s="5"/>
      <c r="Q73" s="23">
        <f>IF(R73="",0,(($R$7-R73+1)/$R$7)*100)</f>
        <v>0</v>
      </c>
      <c r="R73" s="5"/>
      <c r="S73" s="23">
        <f>IF(T73="",0,(($T$7-T73+1)/$T$7)*100)</f>
        <v>0</v>
      </c>
      <c r="T73" s="5"/>
      <c r="U73" s="23">
        <f>IF(V73="",0,(($V$7-V73+1)/$V$7)*100)</f>
        <v>0</v>
      </c>
      <c r="V73" s="5"/>
      <c r="W73" s="23">
        <f>IF(X73="",0,(($X$7-X73+1)/$X$7)*100)</f>
        <v>0</v>
      </c>
      <c r="X73" s="5"/>
      <c r="Y73" s="23">
        <f>IF(Z73="",0,(($Z$7-Z73+1)/$Z$7)*100)</f>
        <v>0</v>
      </c>
      <c r="Z73" s="5"/>
      <c r="AA73" s="15">
        <f>SUM(K73)</f>
        <v>72.72727272727273</v>
      </c>
      <c r="AB73" s="15">
        <f>AA73</f>
        <v>72.72727272727273</v>
      </c>
      <c r="AC73" s="23">
        <v>65</v>
      </c>
      <c r="AD73" s="16"/>
    </row>
    <row r="74" spans="1:30" ht="11.25">
      <c r="A74" s="22" t="s">
        <v>142</v>
      </c>
      <c r="B74" s="22" t="s">
        <v>185</v>
      </c>
      <c r="C74" s="23">
        <f>IF(D74="",0,(($D$7-D74+1)/$D$7)*100)</f>
        <v>0</v>
      </c>
      <c r="D74" s="5"/>
      <c r="E74" s="23">
        <f>IF(F74="",0,(($F$7-F74+1)/$F$7)*100)</f>
        <v>0</v>
      </c>
      <c r="F74" s="5"/>
      <c r="G74" s="23">
        <f>IF(H74="",0,(($H$7-H74+1)/$H$7)*100)</f>
        <v>0</v>
      </c>
      <c r="H74" s="5"/>
      <c r="I74" s="23">
        <f>IF(J74="",0,(($J$7-J74+1)/$J$7)*100)</f>
        <v>0</v>
      </c>
      <c r="J74" s="5"/>
      <c r="K74" s="23">
        <f>IF(L74="",0,(($L$7-L74+1)/$L$7)*100)</f>
        <v>0</v>
      </c>
      <c r="L74" s="7"/>
      <c r="M74" s="23">
        <f>IF(N74="",0,(($N$7-N74+1)/$N$7)*100)</f>
        <v>70</v>
      </c>
      <c r="N74" s="5">
        <v>13</v>
      </c>
      <c r="O74" s="23">
        <f>IF(P74="",0,(($P$7-P74+1)/$P$7)*100)</f>
        <v>0</v>
      </c>
      <c r="P74" s="5"/>
      <c r="Q74" s="23">
        <f>IF(R74="",0,(($R$7-R74+1)/$R$7)*100)</f>
        <v>0</v>
      </c>
      <c r="R74" s="5"/>
      <c r="S74" s="23">
        <f>IF(T74="",0,(($T$7-T74+1)/$T$7)*100)</f>
        <v>72.22222222222221</v>
      </c>
      <c r="T74" s="5">
        <v>26</v>
      </c>
      <c r="U74" s="23">
        <f>IF(V74="",0,(($V$7-V74+1)/$V$7)*100)</f>
        <v>0</v>
      </c>
      <c r="V74" s="5"/>
      <c r="W74" s="23">
        <f>IF(X74="",0,(($X$7-X74+1)/$X$7)*100)</f>
        <v>0</v>
      </c>
      <c r="X74" s="5"/>
      <c r="Y74" s="23">
        <f>IF(Z74="",0,(($Z$7-Z74+1)/$Z$7)*100)</f>
        <v>0</v>
      </c>
      <c r="Z74" s="5"/>
      <c r="AA74" s="15">
        <f>SUM(M74)</f>
        <v>70</v>
      </c>
      <c r="AB74" s="15">
        <f>AA74</f>
        <v>70</v>
      </c>
      <c r="AC74" s="23">
        <v>66</v>
      </c>
      <c r="AD74" s="16"/>
    </row>
    <row r="75" spans="1:29" ht="11.25">
      <c r="A75" s="22" t="s">
        <v>136</v>
      </c>
      <c r="B75" s="22" t="s">
        <v>179</v>
      </c>
      <c r="C75" s="23">
        <f>IF(D75="",0,(($D$7-D75+1)/$D$7)*100)</f>
        <v>0</v>
      </c>
      <c r="D75" s="5"/>
      <c r="E75" s="23">
        <f>IF(F75="",0,(($F$7-F75+1)/$F$7)*100)</f>
        <v>0</v>
      </c>
      <c r="F75" s="5"/>
      <c r="G75" s="23">
        <f>IF(H75="",0,(($H$7-H75+1)/$H$7)*100)</f>
        <v>0</v>
      </c>
      <c r="H75" s="5"/>
      <c r="I75" s="23">
        <f>IF(J75="",0,(($J$7-J75+1)/$J$7)*100)</f>
        <v>0</v>
      </c>
      <c r="J75" s="5"/>
      <c r="K75" s="23">
        <f>IF(L75="",0,(($L$7-L75+1)/$L$7)*100)</f>
        <v>0</v>
      </c>
      <c r="L75" s="7"/>
      <c r="M75" s="23">
        <f>IF(N75="",0,(($N$7-N75+1)/$N$7)*100)</f>
        <v>0</v>
      </c>
      <c r="N75" s="5"/>
      <c r="O75" s="23">
        <f>IF(P75="",0,(($P$7-P75+1)/$P$7)*100)</f>
        <v>0</v>
      </c>
      <c r="P75" s="5"/>
      <c r="Q75" s="23">
        <f>IF(R75="",0,(($R$7-R75+1)/$R$7)*100)</f>
        <v>0</v>
      </c>
      <c r="R75" s="5"/>
      <c r="S75" s="23">
        <f>IF(T75="",0,(($T$7-T75+1)/$T$7)*100)</f>
        <v>68.88888888888889</v>
      </c>
      <c r="T75" s="5">
        <v>29</v>
      </c>
      <c r="U75" s="23">
        <f>IF(V75="",0,(($V$7-V75+1)/$V$7)*100)</f>
        <v>0</v>
      </c>
      <c r="V75" s="5"/>
      <c r="W75" s="23">
        <f>IF(X75="",0,(($X$7-X75+1)/$X$7)*100)</f>
        <v>0</v>
      </c>
      <c r="X75" s="5"/>
      <c r="Y75" s="23">
        <f>IF(Z75="",0,(($Z$7-Z75+1)/$Z$7)*100)</f>
        <v>0</v>
      </c>
      <c r="Z75" s="5"/>
      <c r="AA75" s="15">
        <f>SUM(S75)</f>
        <v>68.88888888888889</v>
      </c>
      <c r="AB75" s="4">
        <f>AA75</f>
        <v>68.88888888888889</v>
      </c>
      <c r="AC75" s="23">
        <v>67</v>
      </c>
    </row>
    <row r="76" spans="1:29" ht="11.25">
      <c r="A76" s="22" t="s">
        <v>141</v>
      </c>
      <c r="B76" s="22" t="s">
        <v>184</v>
      </c>
      <c r="C76" s="23">
        <f>IF(D76="",0,(($D$7-D76+1)/$D$7)*100)</f>
        <v>0</v>
      </c>
      <c r="D76" s="5"/>
      <c r="E76" s="23">
        <f>IF(F76="",0,(($F$7-F76+1)/$F$7)*100)</f>
        <v>0</v>
      </c>
      <c r="F76" s="5"/>
      <c r="G76" s="23">
        <f>IF(H76="",0,(($H$7-H76+1)/$H$7)*100)</f>
        <v>0</v>
      </c>
      <c r="H76" s="5"/>
      <c r="I76" s="23">
        <f>IF(J76="",0,(($J$7-J76+1)/$J$7)*100)</f>
        <v>0</v>
      </c>
      <c r="J76" s="5"/>
      <c r="K76" s="23">
        <f>IF(L76="",0,(($L$7-L76+1)/$L$7)*100)</f>
        <v>0</v>
      </c>
      <c r="L76" s="7"/>
      <c r="M76" s="23">
        <f>IF(N76="",0,(($N$7-N76+1)/$N$7)*100)</f>
        <v>0</v>
      </c>
      <c r="N76" s="5"/>
      <c r="O76" s="23">
        <f>IF(P76="",0,(($P$7-P76+1)/$P$7)*100)</f>
        <v>0</v>
      </c>
      <c r="P76" s="5"/>
      <c r="Q76" s="23">
        <f>IF(R76="",0,(($R$7-R76+1)/$R$7)*100)</f>
        <v>0</v>
      </c>
      <c r="R76" s="5"/>
      <c r="S76" s="23">
        <f>IF(T76="",0,(($T$7-T76+1)/$T$7)*100)</f>
        <v>66.66666666666666</v>
      </c>
      <c r="T76" s="5">
        <v>31</v>
      </c>
      <c r="U76" s="23">
        <f>IF(V76="",0,(($V$7-V76+1)/$V$7)*100)</f>
        <v>0</v>
      </c>
      <c r="V76" s="5"/>
      <c r="W76" s="23">
        <f>IF(X76="",0,(($X$7-X76+1)/$X$7)*100)</f>
        <v>0</v>
      </c>
      <c r="X76" s="5"/>
      <c r="Y76" s="23">
        <f>IF(Z76="",0,(($Z$7-Z76+1)/$Z$7)*100)</f>
        <v>0</v>
      </c>
      <c r="Z76" s="5"/>
      <c r="AA76" s="15">
        <f>SUM(S76)</f>
        <v>66.66666666666666</v>
      </c>
      <c r="AB76" s="15">
        <f>AA76</f>
        <v>66.66666666666666</v>
      </c>
      <c r="AC76" s="23">
        <v>68</v>
      </c>
    </row>
    <row r="77" spans="1:29" ht="11.25">
      <c r="A77" s="20" t="s">
        <v>308</v>
      </c>
      <c r="B77" s="20" t="s">
        <v>309</v>
      </c>
      <c r="C77" s="23">
        <f>IF(D77="",0,(($D$7-D77+1)/$D$7)*100)</f>
        <v>0</v>
      </c>
      <c r="D77" s="5"/>
      <c r="E77" s="23">
        <f>IF(F77="",0,(($F$7-F77+1)/$F$7)*100)</f>
        <v>0</v>
      </c>
      <c r="F77" s="5"/>
      <c r="G77" s="23">
        <f>IF(H77="",0,(($H$7-H77+1)/$H$7)*100)</f>
        <v>0</v>
      </c>
      <c r="H77" s="5"/>
      <c r="I77" s="23">
        <f>IF(J77="",0,(($J$7-J77+1)/$J$7)*100)</f>
        <v>0</v>
      </c>
      <c r="J77" s="5"/>
      <c r="K77" s="23">
        <f>IF(L77="",0,(($L$7-L77+1)/$L$7)*100)</f>
        <v>0</v>
      </c>
      <c r="L77" s="7"/>
      <c r="M77" s="23">
        <f>IF(N77="",0,(($N$7-N77+1)/$N$7)*100)</f>
        <v>0</v>
      </c>
      <c r="N77" s="5"/>
      <c r="O77" s="23">
        <f>IF(P77="",0,(($P$7-P77+1)/$P$7)*100)</f>
        <v>0</v>
      </c>
      <c r="P77" s="5"/>
      <c r="Q77" s="23">
        <f>IF(R77="",0,(($R$7-R77+1)/$R$7)*100)</f>
        <v>0</v>
      </c>
      <c r="R77" s="5"/>
      <c r="S77" s="23">
        <f>IF(T77="",0,(($T$7-T77+1)/$T$7)*100)</f>
        <v>65.55555555555556</v>
      </c>
      <c r="T77" s="5">
        <v>32</v>
      </c>
      <c r="U77" s="23">
        <f>IF(V77="",0,(($V$7-V77+1)/$V$7)*100)</f>
        <v>0</v>
      </c>
      <c r="V77" s="5"/>
      <c r="W77" s="23">
        <f>IF(X77="",0,(($X$7-X77+1)/$X$7)*100)</f>
        <v>0</v>
      </c>
      <c r="X77" s="5"/>
      <c r="Y77" s="23">
        <f>IF(Z77="",0,(($Z$7-Z77+1)/$Z$7)*100)</f>
        <v>0</v>
      </c>
      <c r="Z77" s="5"/>
      <c r="AA77" s="15">
        <f>SUM(S77)</f>
        <v>65.55555555555556</v>
      </c>
      <c r="AB77" s="15">
        <f>AA77</f>
        <v>65.55555555555556</v>
      </c>
      <c r="AC77" s="23">
        <v>69</v>
      </c>
    </row>
    <row r="78" spans="1:30" ht="11.25">
      <c r="A78" s="20" t="s">
        <v>131</v>
      </c>
      <c r="B78" s="20" t="s">
        <v>130</v>
      </c>
      <c r="C78" s="23">
        <f>IF(D78="",0,(($D$7-D78+1)/$D$7)*100)</f>
        <v>0</v>
      </c>
      <c r="D78" s="5"/>
      <c r="E78" s="23">
        <f>IF(F78="",0,(($F$7-F78+1)/$F$7)*100)</f>
        <v>0</v>
      </c>
      <c r="F78" s="5"/>
      <c r="G78" s="23">
        <f>IF(H78="",0,(($H$7-H78+1)/$H$7)*100)</f>
        <v>0</v>
      </c>
      <c r="H78" s="5"/>
      <c r="I78" s="23">
        <f>IF(J78="",0,(($J$7-J78+1)/$J$7)*100)</f>
        <v>0</v>
      </c>
      <c r="J78" s="5"/>
      <c r="K78" s="23">
        <f>IF(L78="",0,(($L$7-L78+1)/$L$7)*100)</f>
        <v>0</v>
      </c>
      <c r="L78" s="7"/>
      <c r="M78" s="23">
        <f>IF(N78="",0,(($N$7-N78+1)/$N$7)*100)</f>
        <v>30</v>
      </c>
      <c r="N78" s="5">
        <v>29</v>
      </c>
      <c r="O78" s="23">
        <f>IF(P78="",0,(($P$7-P78+1)/$P$7)*100)</f>
        <v>0</v>
      </c>
      <c r="P78" s="5"/>
      <c r="Q78" s="23">
        <f>IF(R78="",0,(($R$7-R78+1)/$R$7)*100)</f>
        <v>0</v>
      </c>
      <c r="R78" s="5"/>
      <c r="S78" s="23">
        <f>IF(T78="",0,(($T$7-T78+1)/$T$7)*100)</f>
        <v>31.11111111111111</v>
      </c>
      <c r="T78" s="5">
        <v>63</v>
      </c>
      <c r="U78" s="23">
        <f>IF(V78="",0,(($V$7-V78+1)/$V$7)*100)</f>
        <v>0</v>
      </c>
      <c r="V78" s="5"/>
      <c r="W78" s="23">
        <f>IF(X78="",0,(($X$7-X78+1)/$X$7)*100)</f>
        <v>0</v>
      </c>
      <c r="X78" s="5"/>
      <c r="Y78" s="23">
        <f>IF(Z78="",0,(($Z$7-Z78+1)/$Z$7)*100)</f>
        <v>0</v>
      </c>
      <c r="Z78" s="5"/>
      <c r="AA78" s="15">
        <f>SUM(M78,S78)</f>
        <v>61.111111111111114</v>
      </c>
      <c r="AB78" s="15">
        <f>AA78</f>
        <v>61.111111111111114</v>
      </c>
      <c r="AC78" s="23">
        <v>70</v>
      </c>
      <c r="AD78" s="16"/>
    </row>
    <row r="79" spans="1:29" ht="11.25">
      <c r="A79" s="5" t="s">
        <v>296</v>
      </c>
      <c r="B79" s="5" t="s">
        <v>297</v>
      </c>
      <c r="C79" s="23">
        <f>IF(D79="",0,(($D$7-D79+1)/$D$7)*100)</f>
        <v>0</v>
      </c>
      <c r="D79" s="5"/>
      <c r="E79" s="23">
        <f>IF(F79="",0,(($F$7-F79+1)/$F$7)*100)</f>
        <v>0</v>
      </c>
      <c r="F79" s="5"/>
      <c r="G79" s="23">
        <f>IF(H79="",0,(($H$7-H79+1)/$H$7)*100)</f>
        <v>0</v>
      </c>
      <c r="H79" s="5"/>
      <c r="I79" s="23">
        <f>IF(J79="",0,(($J$7-J79+1)/$J$7)*100)</f>
        <v>0</v>
      </c>
      <c r="J79" s="5"/>
      <c r="K79" s="23">
        <f>IF(L79="",0,(($L$7-L79+1)/$L$7)*100)</f>
        <v>0</v>
      </c>
      <c r="L79" s="7"/>
      <c r="M79" s="23">
        <f>IF(N79="",0,(($N$7-N79+1)/$N$7)*100)</f>
        <v>0</v>
      </c>
      <c r="N79" s="5"/>
      <c r="O79" s="23">
        <f>IF(P79="",0,(($P$7-P79+1)/$P$7)*100)</f>
        <v>0</v>
      </c>
      <c r="P79" s="5"/>
      <c r="Q79" s="23">
        <f>IF(R79="",0,(($R$7-R79+1)/$R$7)*100)</f>
        <v>0</v>
      </c>
      <c r="R79" s="5"/>
      <c r="S79" s="23">
        <f>IF(T79="",0,(($T$7-T79+1)/$T$7)*100)</f>
        <v>58.88888888888889</v>
      </c>
      <c r="T79" s="5">
        <v>38</v>
      </c>
      <c r="U79" s="23">
        <f>IF(V79="",0,(($V$7-V79+1)/$V$7)*100)</f>
        <v>0</v>
      </c>
      <c r="V79" s="5"/>
      <c r="W79" s="23">
        <f>IF(X79="",0,(($X$7-X79+1)/$X$7)*100)</f>
        <v>0</v>
      </c>
      <c r="X79" s="5"/>
      <c r="Y79" s="23">
        <f>IF(Z79="",0,(($Z$7-Z79+1)/$Z$7)*100)</f>
        <v>0</v>
      </c>
      <c r="Z79" s="5"/>
      <c r="AA79" s="15">
        <f>SUM(S79)</f>
        <v>58.88888888888889</v>
      </c>
      <c r="AB79" s="15">
        <f>AA79</f>
        <v>58.88888888888889</v>
      </c>
      <c r="AC79" s="23">
        <v>71</v>
      </c>
    </row>
    <row r="80" spans="1:30" ht="11.25">
      <c r="A80" s="19" t="s">
        <v>57</v>
      </c>
      <c r="B80" s="5" t="s">
        <v>325</v>
      </c>
      <c r="C80" s="23">
        <f>IF(D80="",0,(($D$7-D80+1)/$D$7)*100)</f>
        <v>0</v>
      </c>
      <c r="D80" s="5"/>
      <c r="E80" s="23">
        <f>IF(F80="",0,(($F$7-F80+1)/$F$7)*100)</f>
        <v>0</v>
      </c>
      <c r="F80" s="5"/>
      <c r="G80" s="23">
        <f>IF(H80="",0,(($H$7-H80+1)/$H$7)*100)</f>
        <v>58.333333333333336</v>
      </c>
      <c r="H80" s="5">
        <v>6</v>
      </c>
      <c r="I80" s="23">
        <f>IF(J80="",0,(($J$7-J80+1)/$J$7)*100)</f>
        <v>0</v>
      </c>
      <c r="J80" s="5"/>
      <c r="K80" s="23">
        <f>IF(L80="",0,(($L$7-L80+1)/$L$7)*100)</f>
        <v>0</v>
      </c>
      <c r="L80" s="7"/>
      <c r="M80" s="23">
        <f>IF(N80="",0,(($N$7-N80+1)/$N$7)*100)</f>
        <v>0</v>
      </c>
      <c r="N80" s="5"/>
      <c r="O80" s="23">
        <f>IF(P80="",0,(($P$7-P80+1)/$P$7)*100)</f>
        <v>0</v>
      </c>
      <c r="P80" s="5"/>
      <c r="Q80" s="23">
        <f>IF(R80="",0,(($R$7-R80+1)/$R$7)*100)</f>
        <v>0</v>
      </c>
      <c r="R80" s="5"/>
      <c r="S80" s="23">
        <f>IF(T80="",0,(($T$7-T80+1)/$T$7)*100)</f>
        <v>0</v>
      </c>
      <c r="T80" s="5"/>
      <c r="U80" s="23">
        <f>IF(V80="",0,(($V$7-V80+1)/$V$7)*100)</f>
        <v>0</v>
      </c>
      <c r="V80" s="5"/>
      <c r="W80" s="23">
        <f>IF(X80="",0,(($X$7-X80+1)/$X$7)*100)</f>
        <v>0</v>
      </c>
      <c r="X80" s="5"/>
      <c r="Y80" s="23">
        <f>IF(Z80="",0,(($Z$7-Z80+1)/$Z$7)*100)</f>
        <v>0</v>
      </c>
      <c r="Z80" s="5"/>
      <c r="AA80" s="15">
        <f>SUM(G80)</f>
        <v>58.333333333333336</v>
      </c>
      <c r="AB80" s="15">
        <f>AA80</f>
        <v>58.333333333333336</v>
      </c>
      <c r="AC80" s="23">
        <v>72</v>
      </c>
      <c r="AD80" s="16"/>
    </row>
    <row r="81" spans="1:29" ht="11.25">
      <c r="A81" s="22" t="s">
        <v>162</v>
      </c>
      <c r="B81" s="22" t="s">
        <v>204</v>
      </c>
      <c r="C81" s="23">
        <f>IF(D81="",0,(($D$7-D81+1)/$D$7)*100)</f>
        <v>0</v>
      </c>
      <c r="D81" s="5"/>
      <c r="E81" s="23">
        <f>IF(F81="",0,(($F$7-F81+1)/$F$7)*100)</f>
        <v>0</v>
      </c>
      <c r="F81" s="5"/>
      <c r="G81" s="23">
        <f>IF(H81="",0,(($H$7-H81+1)/$H$7)*100)</f>
        <v>0</v>
      </c>
      <c r="H81" s="5"/>
      <c r="I81" s="23">
        <f>IF(J81="",0,(($J$7-J81+1)/$J$7)*100)</f>
        <v>0</v>
      </c>
      <c r="J81" s="5"/>
      <c r="K81" s="23">
        <f>IF(L81="",0,(($L$7-L81+1)/$L$7)*100)</f>
        <v>0</v>
      </c>
      <c r="L81" s="7"/>
      <c r="M81" s="23">
        <f>IF(N81="",0,(($N$7-N81+1)/$N$7)*100)</f>
        <v>22.5</v>
      </c>
      <c r="N81" s="5">
        <v>32</v>
      </c>
      <c r="O81" s="23">
        <f>IF(P81="",0,(($P$7-P81+1)/$P$7)*100)</f>
        <v>0</v>
      </c>
      <c r="P81" s="5"/>
      <c r="Q81" s="23">
        <f>IF(R81="",0,(($R$7-R81+1)/$R$7)*100)</f>
        <v>0</v>
      </c>
      <c r="R81" s="5"/>
      <c r="S81" s="23">
        <f>IF(T81="",0,(($T$7-T81+1)/$T$7)*100)</f>
        <v>35.55555555555556</v>
      </c>
      <c r="T81" s="5">
        <v>59</v>
      </c>
      <c r="U81" s="23">
        <f>IF(V81="",0,(($V$7-V81+1)/$V$7)*100)</f>
        <v>0</v>
      </c>
      <c r="V81" s="5"/>
      <c r="W81" s="23">
        <f>IF(X81="",0,(($X$7-X81+1)/$X$7)*100)</f>
        <v>0</v>
      </c>
      <c r="X81" s="5"/>
      <c r="Y81" s="23">
        <f>IF(Z81="",0,(($Z$7-Z81+1)/$Z$7)*100)</f>
        <v>0</v>
      </c>
      <c r="Z81" s="5"/>
      <c r="AA81" s="15">
        <f>SUM(M81,S81)</f>
        <v>58.05555555555556</v>
      </c>
      <c r="AB81" s="15">
        <f>AA81</f>
        <v>58.05555555555556</v>
      </c>
      <c r="AC81" s="23">
        <v>73</v>
      </c>
    </row>
    <row r="82" spans="1:29" ht="11.25">
      <c r="A82" s="5" t="s">
        <v>349</v>
      </c>
      <c r="B82" s="5" t="s">
        <v>40</v>
      </c>
      <c r="C82" s="23">
        <f>IF(D82="",0,(($D$7-D82+1)/$D$7)*100)</f>
        <v>57.14285714285714</v>
      </c>
      <c r="D82" s="7">
        <v>7</v>
      </c>
      <c r="E82" s="23">
        <f>IF(F82="",0,(($F$7-F82+1)/$F$7)*100)</f>
        <v>0</v>
      </c>
      <c r="F82" s="5"/>
      <c r="G82" s="23">
        <f>IF(H82="",0,(($H$7-H82+1)/$H$7)*100)</f>
        <v>0</v>
      </c>
      <c r="H82" s="5"/>
      <c r="I82" s="23">
        <f>IF(J82="",0,(($J$7-J82+1)/$J$7)*100)</f>
        <v>0</v>
      </c>
      <c r="J82" s="5"/>
      <c r="K82" s="23">
        <f>IF(L82="",0,(($L$7-L82+1)/$L$7)*100)</f>
        <v>0</v>
      </c>
      <c r="L82" s="7"/>
      <c r="M82" s="23">
        <f>IF(N82="",0,(($N$7-N82+1)/$N$7)*100)</f>
        <v>0</v>
      </c>
      <c r="N82" s="5"/>
      <c r="O82" s="23">
        <f>IF(P82="",0,(($P$7-P82+1)/$P$7)*100)</f>
        <v>0</v>
      </c>
      <c r="P82" s="5"/>
      <c r="Q82" s="23">
        <f>IF(R82="",0,(($R$7-R82+1)/$R$7)*100)</f>
        <v>0</v>
      </c>
      <c r="R82" s="5"/>
      <c r="S82" s="23">
        <f>IF(T82="",0,(($T$7-T82+1)/$T$7)*100)</f>
        <v>0</v>
      </c>
      <c r="T82" s="5"/>
      <c r="U82" s="23">
        <f>IF(V82="",0,(($V$7-V82+1)/$V$7)*100)</f>
        <v>0</v>
      </c>
      <c r="V82" s="5"/>
      <c r="W82" s="23">
        <f>IF(X82="",0,(($X$7-X82+1)/$X$7)*100)</f>
        <v>0</v>
      </c>
      <c r="X82" s="5"/>
      <c r="Y82" s="23">
        <f>IF(Z82="",0,(($Z$7-Z82+1)/$Z$7)*100)</f>
        <v>0</v>
      </c>
      <c r="Z82" s="5"/>
      <c r="AA82" s="15">
        <f>SUM(C82)</f>
        <v>57.14285714285714</v>
      </c>
      <c r="AB82" s="15">
        <f>AA82</f>
        <v>57.14285714285714</v>
      </c>
      <c r="AC82" s="23">
        <v>74</v>
      </c>
    </row>
    <row r="83" spans="1:30" ht="11.25">
      <c r="A83" s="20" t="s">
        <v>290</v>
      </c>
      <c r="B83" s="20" t="s">
        <v>291</v>
      </c>
      <c r="C83" s="23">
        <f>IF(D83="",0,(($D$7-D83+1)/$D$7)*100)</f>
        <v>0</v>
      </c>
      <c r="D83" s="5"/>
      <c r="E83" s="23">
        <f>IF(F83="",0,(($F$7-F83+1)/$F$7)*100)</f>
        <v>0</v>
      </c>
      <c r="F83" s="5"/>
      <c r="G83" s="23">
        <f>IF(H83="",0,(($H$7-H83+1)/$H$7)*100)</f>
        <v>0</v>
      </c>
      <c r="H83" s="5"/>
      <c r="I83" s="23">
        <f>IF(J83="",0,(($J$7-J83+1)/$J$7)*100)</f>
        <v>0</v>
      </c>
      <c r="J83" s="5"/>
      <c r="K83" s="23">
        <f>IF(L83="",0,(($L$7-L83+1)/$L$7)*100)</f>
        <v>0</v>
      </c>
      <c r="L83" s="7"/>
      <c r="M83" s="23">
        <f>IF(N83="",0,(($N$7-N83+1)/$N$7)*100)</f>
        <v>0</v>
      </c>
      <c r="N83" s="5"/>
      <c r="O83" s="23">
        <f>IF(P83="",0,(($P$7-P83+1)/$P$7)*100)</f>
        <v>0</v>
      </c>
      <c r="P83" s="5"/>
      <c r="Q83" s="23">
        <f>IF(R83="",0,(($R$7-R83+1)/$R$7)*100)</f>
        <v>57.14285714285714</v>
      </c>
      <c r="R83" s="5">
        <v>10</v>
      </c>
      <c r="S83" s="23">
        <f>IF(T83="",0,(($T$7-T83+1)/$T$7)*100)</f>
        <v>0</v>
      </c>
      <c r="T83" s="5"/>
      <c r="U83" s="23">
        <f>IF(V83="",0,(($V$7-V83+1)/$V$7)*100)</f>
        <v>0</v>
      </c>
      <c r="V83" s="5"/>
      <c r="W83" s="23">
        <f>IF(X83="",0,(($X$7-X83+1)/$X$7)*100)</f>
        <v>0</v>
      </c>
      <c r="X83" s="5"/>
      <c r="Y83" s="23">
        <f>IF(Z83="",0,(($Z$7-Z83+1)/$Z$7)*100)</f>
        <v>0</v>
      </c>
      <c r="Z83" s="5"/>
      <c r="AA83" s="15">
        <f>SUM(Q83)</f>
        <v>57.14285714285714</v>
      </c>
      <c r="AB83" s="15">
        <f>AA83</f>
        <v>57.14285714285714</v>
      </c>
      <c r="AC83" s="23">
        <v>75</v>
      </c>
      <c r="AD83" s="16"/>
    </row>
    <row r="84" spans="1:29" ht="11.25">
      <c r="A84" s="20" t="s">
        <v>284</v>
      </c>
      <c r="B84" s="20" t="s">
        <v>285</v>
      </c>
      <c r="C84" s="23">
        <f>IF(D84="",0,(($D$7-D84+1)/$D$7)*100)</f>
        <v>0</v>
      </c>
      <c r="D84" s="5"/>
      <c r="E84" s="23">
        <f>IF(F84="",0,(($F$7-F84+1)/$F$7)*100)</f>
        <v>0</v>
      </c>
      <c r="F84" s="5"/>
      <c r="G84" s="23">
        <f>IF(H84="",0,(($H$7-H84+1)/$H$7)*100)</f>
        <v>0</v>
      </c>
      <c r="H84" s="5"/>
      <c r="I84" s="23">
        <f>IF(J84="",0,(($J$7-J84+1)/$J$7)*100)</f>
        <v>0</v>
      </c>
      <c r="J84" s="5"/>
      <c r="K84" s="23">
        <f>IF(L84="",0,(($L$7-L84+1)/$L$7)*100)</f>
        <v>0</v>
      </c>
      <c r="L84" s="7"/>
      <c r="M84" s="23">
        <f>IF(N84="",0,(($N$7-N84+1)/$N$7)*100)</f>
        <v>55.00000000000001</v>
      </c>
      <c r="N84" s="5">
        <v>19</v>
      </c>
      <c r="O84" s="23">
        <f>IF(P84="",0,(($P$7-P84+1)/$P$7)*100)</f>
        <v>0</v>
      </c>
      <c r="P84" s="5"/>
      <c r="Q84" s="23">
        <f>IF(R84="",0,(($R$7-R84+1)/$R$7)*100)</f>
        <v>0</v>
      </c>
      <c r="R84" s="5"/>
      <c r="S84" s="23">
        <f>IF(T84="",0,(($T$7-T84+1)/$T$7)*100)</f>
        <v>0</v>
      </c>
      <c r="T84" s="5"/>
      <c r="U84" s="23">
        <f>IF(V84="",0,(($V$7-V84+1)/$V$7)*100)</f>
        <v>0</v>
      </c>
      <c r="V84" s="5"/>
      <c r="W84" s="23">
        <f>IF(X84="",0,(($X$7-X84+1)/$X$7)*100)</f>
        <v>0</v>
      </c>
      <c r="X84" s="5"/>
      <c r="Y84" s="23">
        <f>IF(Z84="",0,(($Z$7-Z84+1)/$Z$7)*100)</f>
        <v>0</v>
      </c>
      <c r="Z84" s="5"/>
      <c r="AA84" s="15">
        <f>SUM(M84)</f>
        <v>55.00000000000001</v>
      </c>
      <c r="AB84" s="15">
        <f>AA84</f>
        <v>55.00000000000001</v>
      </c>
      <c r="AC84" s="23">
        <v>76</v>
      </c>
    </row>
    <row r="85" spans="1:29" ht="11.25">
      <c r="A85" s="20" t="s">
        <v>321</v>
      </c>
      <c r="B85" s="20" t="s">
        <v>320</v>
      </c>
      <c r="C85" s="23">
        <f>IF(D85="",0,(($D$7-D85+1)/$D$7)*100)</f>
        <v>0</v>
      </c>
      <c r="D85" s="5"/>
      <c r="E85" s="23">
        <f>IF(F85="",0,(($F$7-F85+1)/$F$7)*100)</f>
        <v>0</v>
      </c>
      <c r="F85" s="5"/>
      <c r="G85" s="23">
        <f>IF(H85="",0,(($H$7-H85+1)/$H$7)*100)</f>
        <v>0</v>
      </c>
      <c r="H85" s="5"/>
      <c r="I85" s="23">
        <f>IF(J85="",0,(($J$7-J85+1)/$J$7)*100)</f>
        <v>0</v>
      </c>
      <c r="J85" s="5"/>
      <c r="K85" s="23">
        <f>IF(L85="",0,(($L$7-L85+1)/$L$7)*100)</f>
        <v>0</v>
      </c>
      <c r="L85" s="7"/>
      <c r="M85" s="23">
        <f>IF(N85="",0,(($N$7-N85+1)/$N$7)*100)</f>
        <v>0</v>
      </c>
      <c r="N85" s="5"/>
      <c r="O85" s="23">
        <f>IF(P85="",0,(($P$7-P85+1)/$P$7)*100)</f>
        <v>0</v>
      </c>
      <c r="P85" s="5"/>
      <c r="Q85" s="23">
        <f>IF(R85="",0,(($R$7-R85+1)/$R$7)*100)</f>
        <v>0</v>
      </c>
      <c r="R85" s="5"/>
      <c r="S85" s="23">
        <f>IF(T85="",0,(($T$7-T85+1)/$T$7)*100)</f>
        <v>54.44444444444444</v>
      </c>
      <c r="T85" s="5">
        <v>42</v>
      </c>
      <c r="U85" s="23">
        <f>IF(V85="",0,(($V$7-V85+1)/$V$7)*100)</f>
        <v>0</v>
      </c>
      <c r="V85" s="5"/>
      <c r="W85" s="23">
        <f>IF(X85="",0,(($X$7-X85+1)/$X$7)*100)</f>
        <v>0</v>
      </c>
      <c r="X85" s="5"/>
      <c r="Y85" s="23">
        <f>IF(Z85="",0,(($Z$7-Z85+1)/$Z$7)*100)</f>
        <v>0</v>
      </c>
      <c r="Z85" s="5"/>
      <c r="AA85" s="15">
        <f>SUM(S85)</f>
        <v>54.44444444444444</v>
      </c>
      <c r="AB85" s="15">
        <f>AA85</f>
        <v>54.44444444444444</v>
      </c>
      <c r="AC85" s="23">
        <v>77</v>
      </c>
    </row>
    <row r="86" spans="1:29" ht="11.25">
      <c r="A86" s="22" t="s">
        <v>154</v>
      </c>
      <c r="B86" s="22" t="s">
        <v>197</v>
      </c>
      <c r="C86" s="23">
        <f>IF(D86="",0,(($D$7-D86+1)/$D$7)*100)</f>
        <v>0</v>
      </c>
      <c r="D86" s="5"/>
      <c r="E86" s="23">
        <f>IF(F86="",0,(($F$7-F86+1)/$F$7)*100)</f>
        <v>0</v>
      </c>
      <c r="F86" s="5"/>
      <c r="G86" s="23">
        <f>IF(H86="",0,(($H$7-H86+1)/$H$7)*100)</f>
        <v>0</v>
      </c>
      <c r="H86" s="5"/>
      <c r="I86" s="23">
        <f>IF(J86="",0,(($J$7-J86+1)/$J$7)*100)</f>
        <v>0</v>
      </c>
      <c r="J86" s="5"/>
      <c r="K86" s="23">
        <f>IF(L86="",0,(($L$7-L86+1)/$L$7)*100)</f>
        <v>0</v>
      </c>
      <c r="L86" s="7"/>
      <c r="M86" s="23">
        <f>IF(N86="",0,(($N$7-N86+1)/$N$7)*100)</f>
        <v>0</v>
      </c>
      <c r="N86" s="5"/>
      <c r="O86" s="23">
        <f>IF(P86="",0,(($P$7-P86+1)/$P$7)*100)</f>
        <v>0</v>
      </c>
      <c r="P86" s="5"/>
      <c r="Q86" s="23">
        <f>IF(R86="",0,(($R$7-R86+1)/$R$7)*100)</f>
        <v>23.809523809523807</v>
      </c>
      <c r="R86" s="5">
        <v>17</v>
      </c>
      <c r="S86" s="23">
        <f>IF(T86="",0,(($T$7-T86+1)/$T$7)*100)</f>
        <v>30</v>
      </c>
      <c r="T86" s="5">
        <v>64</v>
      </c>
      <c r="U86" s="23">
        <f>IF(V86="",0,(($V$7-V86+1)/$V$7)*100)</f>
        <v>0</v>
      </c>
      <c r="V86" s="5"/>
      <c r="W86" s="23">
        <f>IF(X86="",0,(($X$7-X86+1)/$X$7)*100)</f>
        <v>0</v>
      </c>
      <c r="X86" s="5"/>
      <c r="Y86" s="23">
        <f>IF(Z86="",0,(($Z$7-Z86+1)/$Z$7)*100)</f>
        <v>0</v>
      </c>
      <c r="Z86" s="5"/>
      <c r="AA86" s="15">
        <f>SUM(Q86,S86)</f>
        <v>53.80952380952381</v>
      </c>
      <c r="AB86" s="15">
        <f>AA86</f>
        <v>53.80952380952381</v>
      </c>
      <c r="AC86" s="23">
        <v>78</v>
      </c>
    </row>
    <row r="87" spans="1:29" ht="11.25">
      <c r="A87" s="20" t="s">
        <v>255</v>
      </c>
      <c r="B87" s="20" t="s">
        <v>256</v>
      </c>
      <c r="C87" s="23">
        <f>IF(D87="",0,(($D$7-D87+1)/$D$7)*100)</f>
        <v>0</v>
      </c>
      <c r="D87" s="5"/>
      <c r="E87" s="23">
        <f>IF(F87="",0,(($F$7-F87+1)/$F$7)*100)</f>
        <v>0</v>
      </c>
      <c r="F87" s="5"/>
      <c r="G87" s="23">
        <f>IF(H87="",0,(($H$7-H87+1)/$H$7)*100)</f>
        <v>50</v>
      </c>
      <c r="H87" s="5">
        <v>7</v>
      </c>
      <c r="I87" s="23">
        <f>IF(J87="",0,(($J$7-J87+1)/$J$7)*100)</f>
        <v>0</v>
      </c>
      <c r="J87" s="5"/>
      <c r="K87" s="23">
        <f>IF(L87="",0,(($L$7-L87+1)/$L$7)*100)</f>
        <v>0</v>
      </c>
      <c r="L87" s="7"/>
      <c r="M87" s="23">
        <f>IF(N87="",0,(($N$7-N87+1)/$N$7)*100)</f>
        <v>0</v>
      </c>
      <c r="N87" s="5"/>
      <c r="O87" s="23">
        <f>IF(P87="",0,(($P$7-P87+1)/$P$7)*100)</f>
        <v>0</v>
      </c>
      <c r="P87" s="5"/>
      <c r="Q87" s="23">
        <f>IF(R87="",0,(($R$7-R87+1)/$R$7)*100)</f>
        <v>0</v>
      </c>
      <c r="R87" s="5"/>
      <c r="S87" s="23">
        <f>IF(T87="",0,(($T$7-T87+1)/$T$7)*100)</f>
        <v>1.1111111111111112</v>
      </c>
      <c r="T87" s="5">
        <v>90</v>
      </c>
      <c r="U87" s="23">
        <f>IF(V87="",0,(($V$7-V87+1)/$V$7)*100)</f>
        <v>0</v>
      </c>
      <c r="V87" s="5"/>
      <c r="W87" s="23">
        <f>IF(X87="",0,(($X$7-X87+1)/$X$7)*100)</f>
        <v>0</v>
      </c>
      <c r="X87" s="5"/>
      <c r="Y87" s="23">
        <f>IF(Z87="",0,(($Z$7-Z87+1)/$Z$7)*100)</f>
        <v>0</v>
      </c>
      <c r="Z87" s="5"/>
      <c r="AA87" s="15">
        <f>SUM(G87,S87)</f>
        <v>51.111111111111114</v>
      </c>
      <c r="AB87" s="15">
        <f>AA87</f>
        <v>51.111111111111114</v>
      </c>
      <c r="AC87" s="23">
        <v>79</v>
      </c>
    </row>
    <row r="88" spans="1:29" ht="11.25">
      <c r="A88" s="20" t="s">
        <v>286</v>
      </c>
      <c r="B88" s="20" t="s">
        <v>287</v>
      </c>
      <c r="C88" s="23">
        <f>IF(D88="",0,(($D$7-D88+1)/$D$7)*100)</f>
        <v>0</v>
      </c>
      <c r="D88" s="5"/>
      <c r="E88" s="23">
        <f>IF(F88="",0,(($F$7-F88+1)/$F$7)*100)</f>
        <v>0</v>
      </c>
      <c r="F88" s="5"/>
      <c r="G88" s="23">
        <f>IF(H88="",0,(($H$7-H88+1)/$H$7)*100)</f>
        <v>0</v>
      </c>
      <c r="H88" s="5"/>
      <c r="I88" s="23">
        <f>IF(J88="",0,(($J$7-J88+1)/$J$7)*100)</f>
        <v>0</v>
      </c>
      <c r="J88" s="5"/>
      <c r="K88" s="23">
        <f>IF(L88="",0,(($L$7-L88+1)/$L$7)*100)</f>
        <v>0</v>
      </c>
      <c r="L88" s="7"/>
      <c r="M88" s="23">
        <f>IF(N88="",0,(($N$7-N88+1)/$N$7)*100)</f>
        <v>50</v>
      </c>
      <c r="N88" s="5">
        <v>21</v>
      </c>
      <c r="O88" s="23">
        <f>IF(P88="",0,(($P$7-P88+1)/$P$7)*100)</f>
        <v>0</v>
      </c>
      <c r="P88" s="5"/>
      <c r="Q88" s="23">
        <f>IF(R88="",0,(($R$7-R88+1)/$R$7)*100)</f>
        <v>0</v>
      </c>
      <c r="R88" s="5"/>
      <c r="S88" s="23">
        <f>IF(T88="",0,(($T$7-T88+1)/$T$7)*100)</f>
        <v>0</v>
      </c>
      <c r="T88" s="5"/>
      <c r="U88" s="23">
        <f>IF(V88="",0,(($V$7-V88+1)/$V$7)*100)</f>
        <v>0</v>
      </c>
      <c r="V88" s="5"/>
      <c r="W88" s="23">
        <f>IF(X88="",0,(($X$7-X88+1)/$X$7)*100)</f>
        <v>0</v>
      </c>
      <c r="X88" s="5"/>
      <c r="Y88" s="23">
        <f>IF(Z88="",0,(($Z$7-Z88+1)/$Z$7)*100)</f>
        <v>0</v>
      </c>
      <c r="Z88" s="5"/>
      <c r="AA88" s="15">
        <f>SUM(M88)</f>
        <v>50</v>
      </c>
      <c r="AB88" s="15">
        <f>AA88</f>
        <v>50</v>
      </c>
      <c r="AC88" s="23">
        <v>80</v>
      </c>
    </row>
    <row r="89" spans="1:30" ht="11.25">
      <c r="A89" s="5" t="s">
        <v>350</v>
      </c>
      <c r="B89" s="5" t="s">
        <v>351</v>
      </c>
      <c r="C89" s="23">
        <f>IF(D89="",0,(($D$7-D89+1)/$D$7)*100)</f>
        <v>0</v>
      </c>
      <c r="D89" s="5"/>
      <c r="E89" s="23">
        <f>IF(F89="",0,(($F$7-F89+1)/$F$7)*100)</f>
        <v>0</v>
      </c>
      <c r="F89" s="5"/>
      <c r="G89" s="23">
        <f>IF(H89="",0,(($H$7-H89+1)/$H$7)*100)</f>
        <v>0</v>
      </c>
      <c r="H89" s="5"/>
      <c r="I89" s="23">
        <f>IF(J89="",0,(($J$7-J89+1)/$J$7)*100)</f>
        <v>0</v>
      </c>
      <c r="J89" s="5"/>
      <c r="K89" s="23">
        <f>IF(L89="",0,(($L$7-L89+1)/$L$7)*100)</f>
        <v>0</v>
      </c>
      <c r="L89" s="7"/>
      <c r="M89" s="23">
        <f>IF(N89="",0,(($N$7-N89+1)/$N$7)*100)</f>
        <v>0</v>
      </c>
      <c r="N89" s="5"/>
      <c r="O89" s="23">
        <f>IF(P89="",0,(($P$7-P89+1)/$P$7)*100)</f>
        <v>50</v>
      </c>
      <c r="P89" s="5">
        <v>3</v>
      </c>
      <c r="Q89" s="23">
        <f>IF(R89="",0,(($R$7-R89+1)/$R$7)*100)</f>
        <v>0</v>
      </c>
      <c r="R89" s="5"/>
      <c r="S89" s="23">
        <f>IF(T89="",0,(($T$7-T89+1)/$T$7)*100)</f>
        <v>0</v>
      </c>
      <c r="T89" s="5"/>
      <c r="U89" s="23">
        <f>IF(V89="",0,(($V$7-V89+1)/$V$7)*100)</f>
        <v>0</v>
      </c>
      <c r="V89" s="5"/>
      <c r="W89" s="23">
        <f>IF(X89="",0,(($X$7-X89+1)/$X$7)*100)</f>
        <v>0</v>
      </c>
      <c r="X89" s="5"/>
      <c r="Y89" s="23">
        <f>IF(Z89="",0,(($Z$7-Z89+1)/$Z$7)*100)</f>
        <v>0</v>
      </c>
      <c r="Z89" s="5"/>
      <c r="AA89" s="15">
        <f>SUM(O89)</f>
        <v>50</v>
      </c>
      <c r="AB89" s="15">
        <f>AA89</f>
        <v>50</v>
      </c>
      <c r="AC89" s="23">
        <v>81</v>
      </c>
      <c r="AD89" s="16"/>
    </row>
    <row r="90" spans="1:30" ht="11.25">
      <c r="A90" s="5" t="s">
        <v>300</v>
      </c>
      <c r="B90" s="5" t="s">
        <v>339</v>
      </c>
      <c r="C90" s="23">
        <f>IF(D90="",0,(($D$7-D90+1)/$D$7)*100)</f>
        <v>0</v>
      </c>
      <c r="D90" s="5"/>
      <c r="E90" s="23">
        <f>IF(F90="",0,(($F$7-F90+1)/$F$7)*100)</f>
        <v>0</v>
      </c>
      <c r="F90" s="5"/>
      <c r="G90" s="23">
        <f>IF(H90="",0,(($H$7-H90+1)/$H$7)*100)</f>
        <v>0</v>
      </c>
      <c r="H90" s="5"/>
      <c r="I90" s="23">
        <f>IF(J90="",0,(($J$7-J90+1)/$J$7)*100)</f>
        <v>0</v>
      </c>
      <c r="J90" s="5"/>
      <c r="K90" s="23">
        <f>IF(L90="",0,(($L$7-L90+1)/$L$7)*100)</f>
        <v>0</v>
      </c>
      <c r="L90" s="7"/>
      <c r="M90" s="23">
        <f>IF(N90="",0,(($N$7-N90+1)/$N$7)*100)</f>
        <v>0</v>
      </c>
      <c r="N90" s="5"/>
      <c r="O90" s="23">
        <f>IF(P90="",0,(($P$7-P90+1)/$P$7)*100)</f>
        <v>0</v>
      </c>
      <c r="P90" s="5"/>
      <c r="Q90" s="23">
        <f>IF(R90="",0,(($R$7-R90+1)/$R$7)*100)</f>
        <v>0</v>
      </c>
      <c r="R90" s="5"/>
      <c r="S90" s="23">
        <f>IF(T90="",0,(($T$7-T90+1)/$T$7)*100)</f>
        <v>46.666666666666664</v>
      </c>
      <c r="T90" s="5">
        <v>49</v>
      </c>
      <c r="U90" s="23">
        <f>IF(V90="",0,(($V$7-V90+1)/$V$7)*100)</f>
        <v>0</v>
      </c>
      <c r="V90" s="5"/>
      <c r="W90" s="23">
        <f>IF(X90="",0,(($X$7-X90+1)/$X$7)*100)</f>
        <v>0</v>
      </c>
      <c r="X90" s="5"/>
      <c r="Y90" s="23">
        <f>IF(Z90="",0,(($Z$7-Z90+1)/$Z$7)*100)</f>
        <v>0</v>
      </c>
      <c r="Z90" s="5"/>
      <c r="AA90" s="15">
        <f>SUM(S90)</f>
        <v>46.666666666666664</v>
      </c>
      <c r="AB90" s="15">
        <f>AA90</f>
        <v>46.666666666666664</v>
      </c>
      <c r="AC90" s="23">
        <v>82</v>
      </c>
      <c r="AD90" s="16"/>
    </row>
    <row r="91" spans="1:29" ht="11.25">
      <c r="A91" s="5" t="s">
        <v>123</v>
      </c>
      <c r="B91" s="5" t="s">
        <v>124</v>
      </c>
      <c r="C91" s="23">
        <f>IF(D91="",0,(($D$7-D91+1)/$D$7)*100)</f>
        <v>0</v>
      </c>
      <c r="D91" s="5"/>
      <c r="E91" s="23">
        <f>IF(F91="",0,(($F$7-F91+1)/$F$7)*100)</f>
        <v>0</v>
      </c>
      <c r="F91" s="5"/>
      <c r="G91" s="23">
        <f>IF(H91="",0,(($H$7-H91+1)/$H$7)*100)</f>
        <v>0</v>
      </c>
      <c r="H91" s="5"/>
      <c r="I91" s="23">
        <f>IF(J91="",0,(($J$7-J91+1)/$J$7)*100)</f>
        <v>14.285714285714285</v>
      </c>
      <c r="J91" s="5">
        <v>19</v>
      </c>
      <c r="K91" s="23">
        <f>IF(L91="",0,(($L$7-L91+1)/$L$7)*100)</f>
        <v>0</v>
      </c>
      <c r="L91" s="7"/>
      <c r="M91" s="23">
        <f>IF(N91="",0,(($N$7-N91+1)/$N$7)*100)</f>
        <v>12.5</v>
      </c>
      <c r="N91" s="5">
        <v>36</v>
      </c>
      <c r="O91" s="23">
        <f>IF(P91="",0,(($P$7-P91+1)/$P$7)*100)</f>
        <v>0</v>
      </c>
      <c r="P91" s="5"/>
      <c r="Q91" s="23">
        <f>IF(R91="",0,(($R$7-R91+1)/$R$7)*100)</f>
        <v>19.047619047619047</v>
      </c>
      <c r="R91" s="5">
        <v>18</v>
      </c>
      <c r="S91" s="23">
        <f>IF(T91="",0,(($T$7-T91+1)/$T$7)*100)</f>
        <v>7.777777777777778</v>
      </c>
      <c r="T91" s="5">
        <v>84</v>
      </c>
      <c r="U91" s="23">
        <f>IF(V91="",0,(($V$7-V91+1)/$V$7)*100)</f>
        <v>0</v>
      </c>
      <c r="V91" s="5"/>
      <c r="W91" s="23">
        <f>IF(X91="",0,(($X$7-X91+1)/$X$7)*100)</f>
        <v>0</v>
      </c>
      <c r="X91" s="5"/>
      <c r="Y91" s="23">
        <f>IF(Z91="",0,(($Z$7-Z91+1)/$Z$7)*100)</f>
        <v>0</v>
      </c>
      <c r="Z91" s="5"/>
      <c r="AA91" s="15">
        <f>SUM(I91,M91,Q91)</f>
        <v>45.83333333333333</v>
      </c>
      <c r="AB91" s="15">
        <f>AA91</f>
        <v>45.83333333333333</v>
      </c>
      <c r="AC91" s="23">
        <v>83</v>
      </c>
    </row>
    <row r="92" spans="1:29" ht="11.25">
      <c r="A92" s="20" t="s">
        <v>275</v>
      </c>
      <c r="B92" s="20" t="s">
        <v>276</v>
      </c>
      <c r="C92" s="23">
        <f>IF(D92="",0,(($D$7-D92+1)/$D$7)*100)</f>
        <v>0</v>
      </c>
      <c r="D92" s="5"/>
      <c r="E92" s="23">
        <f>IF(F92="",0,(($F$7-F92+1)/$F$7)*100)</f>
        <v>0</v>
      </c>
      <c r="F92" s="5"/>
      <c r="G92" s="23">
        <f>IF(H92="",0,(($H$7-H92+1)/$H$7)*100)</f>
        <v>0</v>
      </c>
      <c r="H92" s="5"/>
      <c r="I92" s="23">
        <f>IF(J92="",0,(($J$7-J92+1)/$J$7)*100)</f>
        <v>0</v>
      </c>
      <c r="J92" s="5"/>
      <c r="K92" s="23">
        <f>IF(L92="",0,(($L$7-L92+1)/$L$7)*100)</f>
        <v>45.45454545454545</v>
      </c>
      <c r="L92" s="7">
        <v>7</v>
      </c>
      <c r="M92" s="23">
        <f>IF(N92="",0,(($N$7-N92+1)/$N$7)*100)</f>
        <v>0</v>
      </c>
      <c r="N92" s="5"/>
      <c r="O92" s="23">
        <f>IF(P92="",0,(($P$7-P92+1)/$P$7)*100)</f>
        <v>0</v>
      </c>
      <c r="P92" s="5"/>
      <c r="Q92" s="23">
        <f>IF(R92="",0,(($R$7-R92+1)/$R$7)*100)</f>
        <v>0</v>
      </c>
      <c r="R92" s="5"/>
      <c r="S92" s="23">
        <f>IF(T92="",0,(($T$7-T92+1)/$T$7)*100)</f>
        <v>0</v>
      </c>
      <c r="T92" s="5"/>
      <c r="U92" s="23">
        <f>IF(V92="",0,(($V$7-V92+1)/$V$7)*100)</f>
        <v>0</v>
      </c>
      <c r="V92" s="5"/>
      <c r="W92" s="23">
        <f>IF(X92="",0,(($X$7-X92+1)/$X$7)*100)</f>
        <v>0</v>
      </c>
      <c r="X92" s="5"/>
      <c r="Y92" s="23">
        <f>IF(Z92="",0,(($Z$7-Z92+1)/$Z$7)*100)</f>
        <v>0</v>
      </c>
      <c r="Z92" s="5"/>
      <c r="AA92" s="15">
        <f>SUM(K92)</f>
        <v>45.45454545454545</v>
      </c>
      <c r="AB92" s="15">
        <f>AA92</f>
        <v>45.45454545454545</v>
      </c>
      <c r="AC92" s="23">
        <v>84</v>
      </c>
    </row>
    <row r="93" spans="1:29" ht="11.25">
      <c r="A93" s="21" t="s">
        <v>117</v>
      </c>
      <c r="B93" s="5" t="s">
        <v>116</v>
      </c>
      <c r="C93" s="23">
        <f>IF(D93="",0,(($D$7-D93+1)/$D$7)*100)</f>
        <v>0</v>
      </c>
      <c r="D93" s="5"/>
      <c r="E93" s="23">
        <f>IF(F93="",0,(($F$7-F93+1)/$F$7)*100)</f>
        <v>0</v>
      </c>
      <c r="F93" s="5"/>
      <c r="G93" s="23">
        <f>IF(H93="",0,(($H$7-H93+1)/$H$7)*100)</f>
        <v>0</v>
      </c>
      <c r="H93" s="5"/>
      <c r="I93" s="23">
        <f>IF(J93="",0,(($J$7-J93+1)/$J$7)*100)</f>
        <v>42.857142857142854</v>
      </c>
      <c r="J93" s="5">
        <v>13</v>
      </c>
      <c r="K93" s="23">
        <f>IF(L93="",0,(($L$7-L93+1)/$L$7)*100)</f>
        <v>0</v>
      </c>
      <c r="L93" s="7"/>
      <c r="M93" s="23">
        <f>IF(N93="",0,(($N$7-N93+1)/$N$7)*100)</f>
        <v>0</v>
      </c>
      <c r="N93" s="5"/>
      <c r="O93" s="23">
        <f>IF(P93="",0,(($P$7-P93+1)/$P$7)*100)</f>
        <v>0</v>
      </c>
      <c r="P93" s="5"/>
      <c r="Q93" s="23">
        <f>IF(R93="",0,(($R$7-R93+1)/$R$7)*100)</f>
        <v>0</v>
      </c>
      <c r="R93" s="5"/>
      <c r="S93" s="23">
        <f>IF(T93="",0,(($T$7-T93+1)/$T$7)*100)</f>
        <v>0</v>
      </c>
      <c r="T93" s="5"/>
      <c r="U93" s="23">
        <f>IF(V93="",0,(($V$7-V93+1)/$V$7)*100)</f>
        <v>0</v>
      </c>
      <c r="V93" s="5"/>
      <c r="W93" s="23">
        <f>IF(X93="",0,(($X$7-X93+1)/$X$7)*100)</f>
        <v>0</v>
      </c>
      <c r="X93" s="5"/>
      <c r="Y93" s="23">
        <f>IF(Z93="",0,(($Z$7-Z93+1)/$Z$7)*100)</f>
        <v>0</v>
      </c>
      <c r="Z93" s="5"/>
      <c r="AA93" s="15">
        <f>SUM(I93)</f>
        <v>42.857142857142854</v>
      </c>
      <c r="AB93" s="4">
        <f>AA93</f>
        <v>42.857142857142854</v>
      </c>
      <c r="AC93" s="23">
        <v>85</v>
      </c>
    </row>
    <row r="94" spans="1:29" ht="11.25">
      <c r="A94" s="20" t="s">
        <v>278</v>
      </c>
      <c r="B94" s="20" t="s">
        <v>130</v>
      </c>
      <c r="C94" s="23">
        <f>IF(D94="",0,(($D$7-D94+1)/$D$7)*100)</f>
        <v>0</v>
      </c>
      <c r="D94" s="5"/>
      <c r="E94" s="23">
        <f>IF(F94="",0,(($F$7-F94+1)/$F$7)*100)</f>
        <v>0</v>
      </c>
      <c r="F94" s="5"/>
      <c r="G94" s="23">
        <f>IF(H94="",0,(($H$7-H94+1)/$H$7)*100)</f>
        <v>0</v>
      </c>
      <c r="H94" s="5"/>
      <c r="I94" s="23">
        <f>IF(J94="",0,(($J$7-J94+1)/$J$7)*100)</f>
        <v>0</v>
      </c>
      <c r="J94" s="5"/>
      <c r="K94" s="23">
        <f>IF(L94="",0,(($L$7-L94+1)/$L$7)*100)</f>
        <v>27.27272727272727</v>
      </c>
      <c r="L94" s="7">
        <v>9</v>
      </c>
      <c r="M94" s="23">
        <f>IF(N94="",0,(($N$7-N94+1)/$N$7)*100)</f>
        <v>15</v>
      </c>
      <c r="N94" s="5">
        <v>35</v>
      </c>
      <c r="O94" s="23">
        <f>IF(P94="",0,(($P$7-P94+1)/$P$7)*100)</f>
        <v>0</v>
      </c>
      <c r="P94" s="5"/>
      <c r="Q94" s="23">
        <f>IF(R94="",0,(($R$7-R94+1)/$R$7)*100)</f>
        <v>0</v>
      </c>
      <c r="R94" s="5"/>
      <c r="S94" s="23">
        <f>IF(T94="",0,(($T$7-T94+1)/$T$7)*100)</f>
        <v>0</v>
      </c>
      <c r="T94" s="5"/>
      <c r="U94" s="23">
        <f>IF(V94="",0,(($V$7-V94+1)/$V$7)*100)</f>
        <v>0</v>
      </c>
      <c r="V94" s="5"/>
      <c r="W94" s="23">
        <f>IF(X94="",0,(($X$7-X94+1)/$X$7)*100)</f>
        <v>0</v>
      </c>
      <c r="X94" s="5"/>
      <c r="Y94" s="23">
        <f>IF(Z94="",0,(($Z$7-Z94+1)/$Z$7)*100)</f>
        <v>0</v>
      </c>
      <c r="Z94" s="5"/>
      <c r="AA94" s="15">
        <f>SUM(K94,M94)</f>
        <v>42.272727272727266</v>
      </c>
      <c r="AB94" s="15">
        <f>AA94</f>
        <v>42.272727272727266</v>
      </c>
      <c r="AC94" s="23">
        <v>86</v>
      </c>
    </row>
    <row r="95" spans="1:29" ht="11.25">
      <c r="A95" s="20" t="s">
        <v>257</v>
      </c>
      <c r="B95" s="20" t="s">
        <v>258</v>
      </c>
      <c r="C95" s="23">
        <f>IF(D95="",0,(($D$7-D95+1)/$D$7)*100)</f>
        <v>0</v>
      </c>
      <c r="D95" s="5"/>
      <c r="E95" s="23">
        <f>IF(F95="",0,(($F$7-F95+1)/$F$7)*100)</f>
        <v>0</v>
      </c>
      <c r="F95" s="5"/>
      <c r="G95" s="23">
        <f>IF(H95="",0,(($H$7-H95+1)/$H$7)*100)</f>
        <v>41.66666666666667</v>
      </c>
      <c r="H95" s="5">
        <v>8</v>
      </c>
      <c r="I95" s="23">
        <f>IF(J95="",0,(($J$7-J95+1)/$J$7)*100)</f>
        <v>0</v>
      </c>
      <c r="J95" s="5"/>
      <c r="K95" s="23">
        <f>IF(L95="",0,(($L$7-L95+1)/$L$7)*100)</f>
        <v>0</v>
      </c>
      <c r="L95" s="7"/>
      <c r="M95" s="23">
        <f>IF(N95="",0,(($N$7-N95+1)/$N$7)*100)</f>
        <v>0</v>
      </c>
      <c r="N95" s="5"/>
      <c r="O95" s="23">
        <f>IF(P95="",0,(($P$7-P95+1)/$P$7)*100)</f>
        <v>0</v>
      </c>
      <c r="P95" s="5"/>
      <c r="Q95" s="23">
        <f>IF(R95="",0,(($R$7-R95+1)/$R$7)*100)</f>
        <v>0</v>
      </c>
      <c r="R95" s="5"/>
      <c r="S95" s="23">
        <f>IF(T95="",0,(($T$7-T95+1)/$T$7)*100)</f>
        <v>0</v>
      </c>
      <c r="T95" s="5"/>
      <c r="U95" s="23">
        <f>IF(V95="",0,(($V$7-V95+1)/$V$7)*100)</f>
        <v>0</v>
      </c>
      <c r="V95" s="5"/>
      <c r="W95" s="23">
        <f>IF(X95="",0,(($X$7-X95+1)/$X$7)*100)</f>
        <v>0</v>
      </c>
      <c r="X95" s="5"/>
      <c r="Y95" s="23">
        <f>IF(Z95="",0,(($Z$7-Z95+1)/$Z$7)*100)</f>
        <v>0</v>
      </c>
      <c r="Z95" s="5"/>
      <c r="AA95" s="15">
        <f>SUM(G95)</f>
        <v>41.66666666666667</v>
      </c>
      <c r="AB95" s="15">
        <f>AA95</f>
        <v>41.66666666666667</v>
      </c>
      <c r="AC95" s="23">
        <v>87</v>
      </c>
    </row>
    <row r="96" spans="1:29" ht="11.25">
      <c r="A96" s="20" t="s">
        <v>82</v>
      </c>
      <c r="B96" s="20" t="s">
        <v>122</v>
      </c>
      <c r="C96" s="23">
        <f>IF(D96="",0,(($D$7-D96+1)/$D$7)*100)</f>
        <v>0</v>
      </c>
      <c r="D96" s="5"/>
      <c r="E96" s="23">
        <f>IF(F96="",0,(($F$7-F96+1)/$F$7)*100)</f>
        <v>0</v>
      </c>
      <c r="F96" s="5"/>
      <c r="G96" s="23">
        <f>IF(H96="",0,(($H$7-H96+1)/$H$7)*100)</f>
        <v>0</v>
      </c>
      <c r="H96" s="5"/>
      <c r="I96" s="23">
        <f>IF(J96="",0,(($J$7-J96+1)/$J$7)*100)</f>
        <v>38.095238095238095</v>
      </c>
      <c r="J96" s="5">
        <v>14</v>
      </c>
      <c r="K96" s="23">
        <f>IF(L96="",0,(($L$7-L96+1)/$L$7)*100)</f>
        <v>0</v>
      </c>
      <c r="L96" s="7"/>
      <c r="M96" s="23">
        <f>IF(N96="",0,(($N$7-N96+1)/$N$7)*100)</f>
        <v>0</v>
      </c>
      <c r="N96" s="5"/>
      <c r="O96" s="23">
        <f>IF(P96="",0,(($P$7-P96+1)/$P$7)*100)</f>
        <v>0</v>
      </c>
      <c r="P96" s="5"/>
      <c r="Q96" s="23">
        <f>IF(R96="",0,(($R$7-R96+1)/$R$7)*100)</f>
        <v>0</v>
      </c>
      <c r="R96" s="5"/>
      <c r="S96" s="23">
        <f>IF(T96="",0,(($T$7-T96+1)/$T$7)*100)</f>
        <v>0</v>
      </c>
      <c r="T96" s="5"/>
      <c r="U96" s="23">
        <f>IF(V96="",0,(($V$7-V96+1)/$V$7)*100)</f>
        <v>0</v>
      </c>
      <c r="V96" s="5"/>
      <c r="W96" s="23">
        <f>IF(X96="",0,(($X$7-X96+1)/$X$7)*100)</f>
        <v>0</v>
      </c>
      <c r="X96" s="5"/>
      <c r="Y96" s="23">
        <f>IF(Z96="",0,(($Z$7-Z96+1)/$Z$7)*100)</f>
        <v>0</v>
      </c>
      <c r="Z96" s="5"/>
      <c r="AA96" s="15">
        <f>SUM(I96)</f>
        <v>38.095238095238095</v>
      </c>
      <c r="AB96" s="15">
        <f>AA96</f>
        <v>38.095238095238095</v>
      </c>
      <c r="AC96" s="23">
        <v>88</v>
      </c>
    </row>
    <row r="97" spans="1:29" ht="11.25">
      <c r="A97" s="20" t="s">
        <v>49</v>
      </c>
      <c r="B97" s="20" t="s">
        <v>50</v>
      </c>
      <c r="C97" s="23">
        <f>IF(D97="",0,(($D$7-D97+1)/$D$7)*100)</f>
        <v>0</v>
      </c>
      <c r="D97" s="5"/>
      <c r="E97" s="23">
        <f>IF(F97="",0,(($F$7-F97+1)/$F$7)*100)</f>
        <v>0</v>
      </c>
      <c r="F97" s="5"/>
      <c r="G97" s="23">
        <f>IF(H97="",0,(($H$7-H97+1)/$H$7)*100)</f>
        <v>0</v>
      </c>
      <c r="H97" s="5"/>
      <c r="I97" s="23">
        <f>IF(J97="",0,(($J$7-J97+1)/$J$7)*100)</f>
        <v>0</v>
      </c>
      <c r="J97" s="5"/>
      <c r="K97" s="23">
        <f>IF(L97="",0,(($L$7-L97+1)/$L$7)*100)</f>
        <v>0</v>
      </c>
      <c r="L97" s="7"/>
      <c r="M97" s="23">
        <f>IF(N97="",0,(($N$7-N97+1)/$N$7)*100)</f>
        <v>0</v>
      </c>
      <c r="N97" s="5"/>
      <c r="O97" s="23">
        <f>IF(P97="",0,(($P$7-P97+1)/$P$7)*100)</f>
        <v>0</v>
      </c>
      <c r="P97" s="5"/>
      <c r="Q97" s="23">
        <f>IF(R97="",0,(($R$7-R97+1)/$R$7)*100)</f>
        <v>38.095238095238095</v>
      </c>
      <c r="R97" s="5">
        <v>14</v>
      </c>
      <c r="S97" s="23">
        <f>IF(T97="",0,(($T$7-T97+1)/$T$7)*100)</f>
        <v>0</v>
      </c>
      <c r="T97" s="5"/>
      <c r="U97" s="23">
        <f>IF(V97="",0,(($V$7-V97+1)/$V$7)*100)</f>
        <v>0</v>
      </c>
      <c r="V97" s="5"/>
      <c r="W97" s="23">
        <f>IF(X97="",0,(($X$7-X97+1)/$X$7)*100)</f>
        <v>0</v>
      </c>
      <c r="X97" s="5"/>
      <c r="Y97" s="23">
        <f>IF(Z97="",0,(($Z$7-Z97+1)/$Z$7)*100)</f>
        <v>0</v>
      </c>
      <c r="Z97" s="5"/>
      <c r="AA97" s="15">
        <f>SUM(Q97)</f>
        <v>38.095238095238095</v>
      </c>
      <c r="AB97" s="15">
        <f>AA97</f>
        <v>38.095238095238095</v>
      </c>
      <c r="AC97" s="23">
        <v>89</v>
      </c>
    </row>
    <row r="98" spans="1:30" ht="11.25">
      <c r="A98" s="5" t="s">
        <v>307</v>
      </c>
      <c r="B98" s="5" t="s">
        <v>346</v>
      </c>
      <c r="C98" s="23">
        <f>IF(D98="",0,(($D$7-D98+1)/$D$7)*100)</f>
        <v>0</v>
      </c>
      <c r="D98" s="5"/>
      <c r="E98" s="23">
        <f>IF(F98="",0,(($F$7-F98+1)/$F$7)*100)</f>
        <v>0</v>
      </c>
      <c r="F98" s="5"/>
      <c r="G98" s="23">
        <f>IF(H98="",0,(($H$7-H98+1)/$H$7)*100)</f>
        <v>0</v>
      </c>
      <c r="H98" s="5"/>
      <c r="I98" s="23">
        <f>IF(J98="",0,(($J$7-J98+1)/$J$7)*100)</f>
        <v>0</v>
      </c>
      <c r="J98" s="5"/>
      <c r="K98" s="23">
        <f>IF(L98="",0,(($L$7-L98+1)/$L$7)*100)</f>
        <v>0</v>
      </c>
      <c r="L98" s="7"/>
      <c r="M98" s="23">
        <f>IF(N98="",0,(($N$7-N98+1)/$N$7)*100)</f>
        <v>0</v>
      </c>
      <c r="N98" s="5"/>
      <c r="O98" s="23">
        <f>IF(P98="",0,(($P$7-P98+1)/$P$7)*100)</f>
        <v>0</v>
      </c>
      <c r="P98" s="5"/>
      <c r="Q98" s="23">
        <f>IF(R98="",0,(($R$7-R98+1)/$R$7)*100)</f>
        <v>0</v>
      </c>
      <c r="R98" s="5"/>
      <c r="S98" s="23">
        <f>IF(T98="",0,(($T$7-T98+1)/$T$7)*100)</f>
        <v>37.77777777777778</v>
      </c>
      <c r="T98" s="5">
        <v>57</v>
      </c>
      <c r="U98" s="23">
        <f>IF(V98="",0,(($V$7-V98+1)/$V$7)*100)</f>
        <v>0</v>
      </c>
      <c r="V98" s="5"/>
      <c r="W98" s="23">
        <f>IF(X98="",0,(($X$7-X98+1)/$X$7)*100)</f>
        <v>0</v>
      </c>
      <c r="X98" s="5"/>
      <c r="Y98" s="23">
        <f>IF(Z98="",0,(($Z$7-Z98+1)/$Z$7)*100)</f>
        <v>0</v>
      </c>
      <c r="Z98" s="5"/>
      <c r="AA98" s="15">
        <f>SUM(S98)</f>
        <v>37.77777777777778</v>
      </c>
      <c r="AB98" s="15">
        <f>AA98</f>
        <v>37.77777777777778</v>
      </c>
      <c r="AC98" s="23">
        <v>90</v>
      </c>
      <c r="AD98" s="16"/>
    </row>
    <row r="99" spans="1:29" ht="11.25">
      <c r="A99" s="20" t="s">
        <v>277</v>
      </c>
      <c r="B99" s="20" t="s">
        <v>281</v>
      </c>
      <c r="C99" s="23">
        <f>IF(D99="",0,(($D$7-D99+1)/$D$7)*100)</f>
        <v>0</v>
      </c>
      <c r="D99" s="5"/>
      <c r="E99" s="23">
        <f>IF(F99="",0,(($F$7-F99+1)/$F$7)*100)</f>
        <v>0</v>
      </c>
      <c r="F99" s="5"/>
      <c r="G99" s="23">
        <f>IF(H99="",0,(($H$7-H99+1)/$H$7)*100)</f>
        <v>0</v>
      </c>
      <c r="H99" s="5"/>
      <c r="I99" s="23">
        <f>IF(J99="",0,(($J$7-J99+1)/$J$7)*100)</f>
        <v>0</v>
      </c>
      <c r="J99" s="5"/>
      <c r="K99" s="23">
        <f>IF(L99="",0,(($L$7-L99+1)/$L$7)*100)</f>
        <v>36.36363636363637</v>
      </c>
      <c r="L99" s="7">
        <v>8</v>
      </c>
      <c r="M99" s="23">
        <f>IF(N99="",0,(($N$7-N99+1)/$N$7)*100)</f>
        <v>0</v>
      </c>
      <c r="N99" s="5"/>
      <c r="O99" s="23">
        <f>IF(P99="",0,(($P$7-P99+1)/$P$7)*100)</f>
        <v>0</v>
      </c>
      <c r="P99" s="5"/>
      <c r="Q99" s="23">
        <f>IF(R99="",0,(($R$7-R99+1)/$R$7)*100)</f>
        <v>0</v>
      </c>
      <c r="R99" s="5"/>
      <c r="S99" s="23">
        <f>IF(T99="",0,(($T$7-T99+1)/$T$7)*100)</f>
        <v>0</v>
      </c>
      <c r="T99" s="5"/>
      <c r="U99" s="23">
        <f>IF(V99="",0,(($V$7-V99+1)/$V$7)*100)</f>
        <v>0</v>
      </c>
      <c r="V99" s="5"/>
      <c r="W99" s="23">
        <f>IF(X99="",0,(($X$7-X99+1)/$X$7)*100)</f>
        <v>0</v>
      </c>
      <c r="X99" s="5"/>
      <c r="Y99" s="23">
        <f>IF(Z99="",0,(($Z$7-Z99+1)/$Z$7)*100)</f>
        <v>0</v>
      </c>
      <c r="Z99" s="5"/>
      <c r="AA99" s="15">
        <f>SUM(K99)</f>
        <v>36.36363636363637</v>
      </c>
      <c r="AB99" s="15">
        <f>AA99</f>
        <v>36.36363636363637</v>
      </c>
      <c r="AC99" s="23">
        <v>91</v>
      </c>
    </row>
    <row r="100" spans="1:29" ht="11.25">
      <c r="A100" s="5" t="s">
        <v>35</v>
      </c>
      <c r="B100" s="5" t="s">
        <v>36</v>
      </c>
      <c r="C100" s="23">
        <f>IF(D100="",0,(($D$7-D100+1)/$D$7)*100)</f>
        <v>35.714285714285715</v>
      </c>
      <c r="D100" s="7">
        <v>10</v>
      </c>
      <c r="E100" s="23">
        <f>IF(F100="",0,(($F$7-F100+1)/$F$7)*100)</f>
        <v>0</v>
      </c>
      <c r="F100" s="5"/>
      <c r="G100" s="23">
        <f>IF(H100="",0,(($H$7-H100+1)/$H$7)*100)</f>
        <v>0</v>
      </c>
      <c r="H100" s="5"/>
      <c r="I100" s="23">
        <f>IF(J100="",0,(($J$7-J100+1)/$J$7)*100)</f>
        <v>0</v>
      </c>
      <c r="J100" s="5"/>
      <c r="K100" s="23">
        <f>IF(L100="",0,(($L$7-L100+1)/$L$7)*100)</f>
        <v>0</v>
      </c>
      <c r="L100" s="7"/>
      <c r="M100" s="23">
        <f>IF(N100="",0,(($N$7-N100+1)/$N$7)*100)</f>
        <v>0</v>
      </c>
      <c r="N100" s="5"/>
      <c r="O100" s="23">
        <f>IF(P100="",0,(($P$7-P100+1)/$P$7)*100)</f>
        <v>0</v>
      </c>
      <c r="P100" s="5"/>
      <c r="Q100" s="23">
        <f>IF(R100="",0,(($R$7-R100+1)/$R$7)*100)</f>
        <v>0</v>
      </c>
      <c r="R100" s="5"/>
      <c r="S100" s="23">
        <f>IF(T100="",0,(($T$7-T100+1)/$T$7)*100)</f>
        <v>0</v>
      </c>
      <c r="T100" s="5"/>
      <c r="U100" s="23">
        <f>IF(V100="",0,(($V$7-V100+1)/$V$7)*100)</f>
        <v>0</v>
      </c>
      <c r="V100" s="5"/>
      <c r="W100" s="23">
        <f>IF(X100="",0,(($X$7-X100+1)/$X$7)*100)</f>
        <v>0</v>
      </c>
      <c r="X100" s="5"/>
      <c r="Y100" s="23">
        <f>IF(Z100="",0,(($Z$7-Z100+1)/$Z$7)*100)</f>
        <v>0</v>
      </c>
      <c r="Z100" s="5"/>
      <c r="AA100" s="15">
        <f>SUM(C100)</f>
        <v>35.714285714285715</v>
      </c>
      <c r="AB100" s="15">
        <f>AA100</f>
        <v>35.714285714285715</v>
      </c>
      <c r="AC100" s="23">
        <v>92</v>
      </c>
    </row>
    <row r="101" spans="1:29" ht="11.25">
      <c r="A101" s="7" t="s">
        <v>78</v>
      </c>
      <c r="B101" s="20" t="s">
        <v>79</v>
      </c>
      <c r="C101" s="23">
        <f>IF(D101="",0,(($D$7-D101+1)/$D$7)*100)</f>
        <v>21.428571428571427</v>
      </c>
      <c r="D101" s="5">
        <v>12</v>
      </c>
      <c r="E101" s="23">
        <f>IF(F101="",0,(($F$7-F101+1)/$F$7)*100)</f>
        <v>0</v>
      </c>
      <c r="F101" s="5"/>
      <c r="G101" s="23">
        <f>IF(H101="",0,(($H$7-H101+1)/$H$7)*100)</f>
        <v>0</v>
      </c>
      <c r="H101" s="5"/>
      <c r="I101" s="23">
        <f>IF(J101="",0,(($J$7-J101+1)/$J$7)*100)</f>
        <v>0</v>
      </c>
      <c r="J101" s="5"/>
      <c r="K101" s="23">
        <f>IF(L101="",0,(($L$7-L101+1)/$L$7)*100)</f>
        <v>0</v>
      </c>
      <c r="L101" s="7"/>
      <c r="M101" s="23">
        <f>IF(N101="",0,(($N$7-N101+1)/$N$7)*100)</f>
        <v>0</v>
      </c>
      <c r="N101" s="5"/>
      <c r="O101" s="23">
        <f>IF(P101="",0,(($P$7-P101+1)/$P$7)*100)</f>
        <v>0</v>
      </c>
      <c r="P101" s="5"/>
      <c r="Q101" s="23">
        <f>IF(R101="",0,(($R$7-R101+1)/$R$7)*100)</f>
        <v>14.285714285714285</v>
      </c>
      <c r="R101" s="5">
        <v>19</v>
      </c>
      <c r="S101" s="23">
        <f>IF(T101="",0,(($T$7-T101+1)/$T$7)*100)</f>
        <v>0</v>
      </c>
      <c r="T101" s="5"/>
      <c r="U101" s="23">
        <f>IF(V101="",0,(($V$7-V101+1)/$V$7)*100)</f>
        <v>0</v>
      </c>
      <c r="V101" s="5"/>
      <c r="W101" s="23">
        <f>IF(X101="",0,(($X$7-X101+1)/$X$7)*100)</f>
        <v>0</v>
      </c>
      <c r="X101" s="5"/>
      <c r="Y101" s="23">
        <f>IF(Z101="",0,(($Z$7-Z101+1)/$Z$7)*100)</f>
        <v>0</v>
      </c>
      <c r="Z101" s="5"/>
      <c r="AA101" s="15">
        <f>SUM(C101,Q101)</f>
        <v>35.71428571428571</v>
      </c>
      <c r="AB101" s="15">
        <f>AA101</f>
        <v>35.71428571428571</v>
      </c>
      <c r="AC101" s="23">
        <v>93</v>
      </c>
    </row>
    <row r="102" spans="1:30" ht="11.25">
      <c r="A102" s="22" t="s">
        <v>143</v>
      </c>
      <c r="B102" s="22" t="s">
        <v>186</v>
      </c>
      <c r="C102" s="23">
        <f>IF(D102="",0,(($D$7-D102+1)/$D$7)*100)</f>
        <v>0</v>
      </c>
      <c r="D102" s="5"/>
      <c r="E102" s="23">
        <f>IF(F102="",0,(($F$7-F102+1)/$F$7)*100)</f>
        <v>0</v>
      </c>
      <c r="F102" s="5"/>
      <c r="G102" s="23">
        <f>IF(H102="",0,(($H$7-H102+1)/$H$7)*100)</f>
        <v>0</v>
      </c>
      <c r="H102" s="5"/>
      <c r="I102" s="23">
        <f>IF(J102="",0,(($J$7-J102+1)/$J$7)*100)</f>
        <v>0</v>
      </c>
      <c r="J102" s="5"/>
      <c r="K102" s="23">
        <f>IF(L102="",0,(($L$7-L102+1)/$L$7)*100)</f>
        <v>0</v>
      </c>
      <c r="L102" s="7"/>
      <c r="M102" s="23">
        <f>IF(N102="",0,(($N$7-N102+1)/$N$7)*100)</f>
        <v>35</v>
      </c>
      <c r="N102" s="5">
        <v>27</v>
      </c>
      <c r="O102" s="23">
        <f>IF(P102="",0,(($P$7-P102+1)/$P$7)*100)</f>
        <v>0</v>
      </c>
      <c r="P102" s="5"/>
      <c r="Q102" s="23">
        <f>IF(R102="",0,(($R$7-R102+1)/$R$7)*100)</f>
        <v>0</v>
      </c>
      <c r="R102" s="5"/>
      <c r="S102" s="23">
        <f>IF(T102="",0,(($T$7-T102+1)/$T$7)*100)</f>
        <v>0</v>
      </c>
      <c r="T102" s="5"/>
      <c r="U102" s="23">
        <f>IF(V102="",0,(($V$7-V102+1)/$V$7)*100)</f>
        <v>0</v>
      </c>
      <c r="V102" s="7"/>
      <c r="W102" s="23">
        <f>IF(X102="",0,(($X$7-X102+1)/$X$7)*100)</f>
        <v>0</v>
      </c>
      <c r="X102" s="5"/>
      <c r="Y102" s="23">
        <f>IF(Z102="",0,(($Z$7-Z102+1)/$Z$7)*100)</f>
        <v>0</v>
      </c>
      <c r="Z102" s="5"/>
      <c r="AA102" s="15">
        <f>SUM(M102)</f>
        <v>35</v>
      </c>
      <c r="AB102" s="15">
        <f>AA102</f>
        <v>35</v>
      </c>
      <c r="AC102" s="23">
        <v>94</v>
      </c>
      <c r="AD102" s="16"/>
    </row>
    <row r="103" spans="1:29" ht="11.25">
      <c r="A103" s="5" t="s">
        <v>304</v>
      </c>
      <c r="B103" s="5" t="s">
        <v>343</v>
      </c>
      <c r="C103" s="23">
        <f>IF(D103="",0,(($D$7-D103+1)/$D$7)*100)</f>
        <v>0</v>
      </c>
      <c r="D103" s="5"/>
      <c r="E103" s="23">
        <f>IF(F103="",0,(($F$7-F103+1)/$F$7)*100)</f>
        <v>0</v>
      </c>
      <c r="F103" s="5"/>
      <c r="G103" s="23">
        <f>IF(H103="",0,(($H$7-H103+1)/$H$7)*100)</f>
        <v>0</v>
      </c>
      <c r="H103" s="5"/>
      <c r="I103" s="23">
        <f>IF(J103="",0,(($J$7-J103+1)/$J$7)*100)</f>
        <v>0</v>
      </c>
      <c r="J103" s="5"/>
      <c r="K103" s="23">
        <f>IF(L103="",0,(($L$7-L103+1)/$L$7)*100)</f>
        <v>0</v>
      </c>
      <c r="L103" s="7"/>
      <c r="M103" s="23">
        <f>IF(N103="",0,(($N$7-N103+1)/$N$7)*100)</f>
        <v>0</v>
      </c>
      <c r="N103" s="5"/>
      <c r="O103" s="23">
        <f>IF(P103="",0,(($P$7-P103+1)/$P$7)*100)</f>
        <v>0</v>
      </c>
      <c r="P103" s="5"/>
      <c r="Q103" s="23">
        <f>IF(R103="",0,(($R$7-R103+1)/$R$7)*100)</f>
        <v>0</v>
      </c>
      <c r="R103" s="5"/>
      <c r="S103" s="23">
        <f>IF(T103="",0,(($T$7-T103+1)/$T$7)*100)</f>
        <v>34.44444444444444</v>
      </c>
      <c r="T103" s="5">
        <v>60</v>
      </c>
      <c r="U103" s="23">
        <f>IF(V103="",0,(($V$7-V103+1)/$V$7)*100)</f>
        <v>0</v>
      </c>
      <c r="V103" s="5"/>
      <c r="W103" s="23">
        <f>IF(X103="",0,(($X$7-X103+1)/$X$7)*100)</f>
        <v>0</v>
      </c>
      <c r="X103" s="5"/>
      <c r="Y103" s="23">
        <f>IF(Z103="",0,(($Z$7-Z103+1)/$Z$7)*100)</f>
        <v>0</v>
      </c>
      <c r="Z103" s="5"/>
      <c r="AA103" s="15">
        <f>SUM(S103)</f>
        <v>34.44444444444444</v>
      </c>
      <c r="AB103" s="15">
        <f>AA103</f>
        <v>34.44444444444444</v>
      </c>
      <c r="AC103" s="23">
        <v>95</v>
      </c>
    </row>
    <row r="104" spans="1:29" ht="11.25">
      <c r="A104" s="20" t="s">
        <v>67</v>
      </c>
      <c r="B104" s="20" t="s">
        <v>324</v>
      </c>
      <c r="C104" s="23">
        <f>IF(D104="",0,(($D$7-D104+1)/$D$7)*100)</f>
        <v>0</v>
      </c>
      <c r="D104" s="5"/>
      <c r="E104" s="23">
        <f>IF(F104="",0,(($F$7-F104+1)/$F$7)*100)</f>
        <v>0</v>
      </c>
      <c r="F104" s="5"/>
      <c r="G104" s="23">
        <f>IF(H104="",0,(($H$7-H104+1)/$H$7)*100)</f>
        <v>33.33333333333333</v>
      </c>
      <c r="H104" s="5">
        <v>9</v>
      </c>
      <c r="I104" s="23">
        <f>IF(J104="",0,(($J$7-J104+1)/$J$7)*100)</f>
        <v>0</v>
      </c>
      <c r="J104" s="5"/>
      <c r="K104" s="23">
        <f>IF(L104="",0,(($L$7-L104+1)/$L$7)*100)</f>
        <v>0</v>
      </c>
      <c r="L104" s="7"/>
      <c r="M104" s="23">
        <f>IF(N104="",0,(($N$7-N104+1)/$N$7)*100)</f>
        <v>0</v>
      </c>
      <c r="N104" s="5"/>
      <c r="O104" s="23">
        <f>IF(P104="",0,(($P$7-P104+1)/$P$7)*100)</f>
        <v>0</v>
      </c>
      <c r="P104" s="5"/>
      <c r="Q104" s="23">
        <f>IF(R104="",0,(($R$7-R104+1)/$R$7)*100)</f>
        <v>0</v>
      </c>
      <c r="R104" s="5"/>
      <c r="S104" s="23">
        <f>IF(T104="",0,(($T$7-T104+1)/$T$7)*100)</f>
        <v>0</v>
      </c>
      <c r="T104" s="5"/>
      <c r="U104" s="23">
        <f>IF(V104="",0,(($V$7-V104+1)/$V$7)*100)</f>
        <v>0</v>
      </c>
      <c r="V104" s="5"/>
      <c r="W104" s="23">
        <f>IF(X104="",0,(($X$7-X104+1)/$X$7)*100)</f>
        <v>0</v>
      </c>
      <c r="X104" s="5"/>
      <c r="Y104" s="23">
        <f>IF(Z104="",0,(($Z$7-Z104+1)/$Z$7)*100)</f>
        <v>0</v>
      </c>
      <c r="Z104" s="5"/>
      <c r="AA104" s="15">
        <f>SUM(G104)</f>
        <v>33.33333333333333</v>
      </c>
      <c r="AB104" s="15">
        <f>AA104</f>
        <v>33.33333333333333</v>
      </c>
      <c r="AC104" s="23">
        <v>96</v>
      </c>
    </row>
    <row r="105" spans="1:29" ht="11.25">
      <c r="A105" s="20" t="s">
        <v>292</v>
      </c>
      <c r="B105" s="20" t="s">
        <v>293</v>
      </c>
      <c r="C105" s="23">
        <f>IF(D105="",0,(($D$7-D105+1)/$D$7)*100)</f>
        <v>0</v>
      </c>
      <c r="D105" s="5"/>
      <c r="E105" s="23">
        <f>IF(F105="",0,(($F$7-F105+1)/$F$7)*100)</f>
        <v>0</v>
      </c>
      <c r="F105" s="5"/>
      <c r="G105" s="23">
        <f>IF(H105="",0,(($H$7-H105+1)/$H$7)*100)</f>
        <v>0</v>
      </c>
      <c r="H105" s="5"/>
      <c r="I105" s="23">
        <f>IF(J105="",0,(($J$7-J105+1)/$J$7)*100)</f>
        <v>0</v>
      </c>
      <c r="J105" s="5"/>
      <c r="K105" s="23">
        <f>IF(L105="",0,(($L$7-L105+1)/$L$7)*100)</f>
        <v>0</v>
      </c>
      <c r="L105" s="7"/>
      <c r="M105" s="23">
        <f>IF(N105="",0,(($N$7-N105+1)/$N$7)*100)</f>
        <v>0</v>
      </c>
      <c r="N105" s="5"/>
      <c r="O105" s="23">
        <f>IF(P105="",0,(($P$7-P105+1)/$P$7)*100)</f>
        <v>0</v>
      </c>
      <c r="P105" s="5"/>
      <c r="Q105" s="23">
        <f>IF(R105="",0,(($R$7-R105+1)/$R$7)*100)</f>
        <v>33.33333333333333</v>
      </c>
      <c r="R105" s="5">
        <v>15</v>
      </c>
      <c r="S105" s="23">
        <f>IF(T105="",0,(($T$7-T105+1)/$T$7)*100)</f>
        <v>0</v>
      </c>
      <c r="T105" s="5"/>
      <c r="U105" s="23">
        <f>IF(V105="",0,(($V$7-V105+1)/$V$7)*100)</f>
        <v>0</v>
      </c>
      <c r="V105" s="5"/>
      <c r="W105" s="23">
        <f>IF(X105="",0,(($X$7-X105+1)/$X$7)*100)</f>
        <v>0</v>
      </c>
      <c r="X105" s="5"/>
      <c r="Y105" s="23">
        <f>IF(Z105="",0,(($Z$7-Z105+1)/$Z$7)*100)</f>
        <v>0</v>
      </c>
      <c r="Z105" s="5"/>
      <c r="AA105" s="15">
        <f>SUM(Q105)</f>
        <v>33.33333333333333</v>
      </c>
      <c r="AB105" s="15">
        <f>AA105</f>
        <v>33.33333333333333</v>
      </c>
      <c r="AC105" s="23">
        <v>97</v>
      </c>
    </row>
    <row r="106" spans="1:29" ht="11.25">
      <c r="A106" s="22" t="s">
        <v>170</v>
      </c>
      <c r="B106" s="22" t="s">
        <v>319</v>
      </c>
      <c r="C106" s="23">
        <f>IF(D106="",0,(($D$7-D106+1)/$D$7)*100)</f>
        <v>0</v>
      </c>
      <c r="D106" s="5"/>
      <c r="E106" s="23">
        <f>IF(F106="",0,(($F$7-F106+1)/$F$7)*100)</f>
        <v>0</v>
      </c>
      <c r="F106" s="5"/>
      <c r="G106" s="23">
        <f>IF(H106="",0,(($H$7-H106+1)/$H$7)*100)</f>
        <v>0</v>
      </c>
      <c r="H106" s="5"/>
      <c r="I106" s="23">
        <f>IF(J106="",0,(($J$7-J106+1)/$J$7)*100)</f>
        <v>0</v>
      </c>
      <c r="J106" s="5"/>
      <c r="K106" s="23">
        <f>IF(L106="",0,(($L$7-L106+1)/$L$7)*100)</f>
        <v>0</v>
      </c>
      <c r="L106" s="7"/>
      <c r="M106" s="23">
        <f>IF(N106="",0,(($N$7-N106+1)/$N$7)*100)</f>
        <v>20</v>
      </c>
      <c r="N106" s="5">
        <v>33</v>
      </c>
      <c r="O106" s="23">
        <f>IF(P106="",0,(($P$7-P106+1)/$P$7)*100)</f>
        <v>0</v>
      </c>
      <c r="P106" s="5"/>
      <c r="Q106" s="23">
        <f>IF(R106="",0,(($R$7-R106+1)/$R$7)*100)</f>
        <v>0</v>
      </c>
      <c r="R106" s="5"/>
      <c r="S106" s="23">
        <f>IF(T106="",0,(($T$7-T106+1)/$T$7)*100)</f>
        <v>12.222222222222221</v>
      </c>
      <c r="T106" s="5">
        <v>80</v>
      </c>
      <c r="U106" s="23">
        <f>IF(V106="",0,(($V$7-V106+1)/$V$7)*100)</f>
        <v>0</v>
      </c>
      <c r="V106" s="5"/>
      <c r="W106" s="23">
        <f>IF(X106="",0,(($X$7-X106+1)/$X$7)*100)</f>
        <v>0</v>
      </c>
      <c r="X106" s="5"/>
      <c r="Y106" s="23">
        <f>IF(Z106="",0,(($Z$7-Z106+1)/$Z$7)*100)</f>
        <v>0</v>
      </c>
      <c r="Z106" s="5"/>
      <c r="AA106" s="15">
        <f>SUM(M106,S106)</f>
        <v>32.22222222222222</v>
      </c>
      <c r="AB106" s="15">
        <f>AA106</f>
        <v>32.22222222222222</v>
      </c>
      <c r="AC106" s="23">
        <v>98</v>
      </c>
    </row>
    <row r="107" spans="1:30" s="16" customFormat="1" ht="11.25">
      <c r="A107" s="5" t="s">
        <v>357</v>
      </c>
      <c r="B107" s="5" t="s">
        <v>358</v>
      </c>
      <c r="C107" s="23">
        <f>IF(D107="",0,(($D$7-D107+1)/$D$7)*100)</f>
        <v>0</v>
      </c>
      <c r="D107" s="5"/>
      <c r="E107" s="23">
        <f>IF(F107="",0,(($F$7-F107+1)/$F$7)*100)</f>
        <v>0</v>
      </c>
      <c r="F107" s="5"/>
      <c r="G107" s="23">
        <f>IF(H107="",0,(($H$7-H107+1)/$H$7)*100)</f>
        <v>0</v>
      </c>
      <c r="H107" s="5"/>
      <c r="I107" s="23">
        <f>IF(J107="",0,(($J$7-J107+1)/$J$7)*100)</f>
        <v>0</v>
      </c>
      <c r="J107" s="5"/>
      <c r="K107" s="23">
        <f>IF(L107="",0,(($L$7-L107+1)/$L$7)*100)</f>
        <v>0</v>
      </c>
      <c r="L107" s="7"/>
      <c r="M107" s="23">
        <f>IF(N107="",0,(($N$7-N107+1)/$N$7)*100)</f>
        <v>0</v>
      </c>
      <c r="N107" s="5"/>
      <c r="O107" s="23">
        <f>IF(P107="",0,(($P$7-P107+1)/$P$7)*100)</f>
        <v>0</v>
      </c>
      <c r="P107" s="5"/>
      <c r="Q107" s="23">
        <f>IF(R107="",0,(($R$7-R107+1)/$R$7)*100)</f>
        <v>0</v>
      </c>
      <c r="R107" s="5"/>
      <c r="S107" s="23">
        <f>IF(T107="",0,(($T$7-T107+1)/$T$7)*100)</f>
        <v>28.888888888888886</v>
      </c>
      <c r="T107" s="5">
        <v>65</v>
      </c>
      <c r="U107" s="23">
        <f>IF(V107="",0,(($V$7-V107+1)/$V$7)*100)</f>
        <v>0</v>
      </c>
      <c r="V107" s="5"/>
      <c r="W107" s="23">
        <f>IF(X107="",0,(($X$7-X107+1)/$X$7)*100)</f>
        <v>0</v>
      </c>
      <c r="X107" s="5"/>
      <c r="Y107" s="23">
        <f>IF(Z107="",0,(($Z$7-Z107+1)/$Z$7)*100)</f>
        <v>0</v>
      </c>
      <c r="Z107" s="5"/>
      <c r="AA107" s="15">
        <f>SUM(S107)</f>
        <v>28.888888888888886</v>
      </c>
      <c r="AB107" s="15">
        <f>AA107</f>
        <v>28.888888888888886</v>
      </c>
      <c r="AC107" s="23">
        <v>99</v>
      </c>
      <c r="AD107" s="2"/>
    </row>
    <row r="108" spans="1:29" ht="11.25">
      <c r="A108" s="20" t="s">
        <v>312</v>
      </c>
      <c r="B108" s="20" t="s">
        <v>313</v>
      </c>
      <c r="C108" s="23">
        <f>IF(D108="",0,(($D$7-D108+1)/$D$7)*100)</f>
        <v>0</v>
      </c>
      <c r="D108" s="5"/>
      <c r="E108" s="23">
        <f>IF(F108="",0,(($F$7-F108+1)/$F$7)*100)</f>
        <v>0</v>
      </c>
      <c r="F108" s="5"/>
      <c r="G108" s="23">
        <f>IF(H108="",0,(($H$7-H108+1)/$H$7)*100)</f>
        <v>0</v>
      </c>
      <c r="H108" s="5"/>
      <c r="I108" s="23">
        <f>IF(J108="",0,(($J$7-J108+1)/$J$7)*100)</f>
        <v>0</v>
      </c>
      <c r="J108" s="5"/>
      <c r="K108" s="23">
        <f>IF(L108="",0,(($L$7-L108+1)/$L$7)*100)</f>
        <v>0</v>
      </c>
      <c r="L108" s="7"/>
      <c r="M108" s="23">
        <f>IF(N108="",0,(($N$7-N108+1)/$N$7)*100)</f>
        <v>0</v>
      </c>
      <c r="N108" s="5"/>
      <c r="O108" s="23">
        <f>IF(P108="",0,(($P$7-P108+1)/$P$7)*100)</f>
        <v>0</v>
      </c>
      <c r="P108" s="5"/>
      <c r="Q108" s="23">
        <f>IF(R108="",0,(($R$7-R108+1)/$R$7)*100)</f>
        <v>0</v>
      </c>
      <c r="R108" s="5"/>
      <c r="S108" s="23">
        <f>IF(T108="",0,(($T$7-T108+1)/$T$7)*100)</f>
        <v>25.555555555555554</v>
      </c>
      <c r="T108" s="5">
        <v>68</v>
      </c>
      <c r="U108" s="23">
        <f>IF(V108="",0,(($V$7-V108+1)/$V$7)*100)</f>
        <v>0</v>
      </c>
      <c r="V108" s="5"/>
      <c r="W108" s="23">
        <f>IF(X108="",0,(($X$7-X108+1)/$X$7)*100)</f>
        <v>0</v>
      </c>
      <c r="X108" s="5"/>
      <c r="Y108" s="23">
        <f>IF(Z108="",0,(($Z$7-Z108+1)/$Z$7)*100)</f>
        <v>0</v>
      </c>
      <c r="Z108" s="5"/>
      <c r="AA108" s="15">
        <f>SUM(S108)</f>
        <v>25.555555555555554</v>
      </c>
      <c r="AB108" s="15">
        <f>AA108</f>
        <v>25.555555555555554</v>
      </c>
      <c r="AC108" s="23">
        <v>100</v>
      </c>
    </row>
    <row r="109" spans="1:29" ht="11.25">
      <c r="A109" s="20" t="s">
        <v>259</v>
      </c>
      <c r="B109" s="20" t="s">
        <v>326</v>
      </c>
      <c r="C109" s="23">
        <f>IF(D109="",0,(($D$7-D109+1)/$D$7)*100)</f>
        <v>0</v>
      </c>
      <c r="D109" s="5"/>
      <c r="E109" s="23">
        <f>IF(F109="",0,(($F$7-F109+1)/$F$7)*100)</f>
        <v>0</v>
      </c>
      <c r="F109" s="5"/>
      <c r="G109" s="23">
        <f>IF(H109="",0,(($H$7-H109+1)/$H$7)*100)</f>
        <v>25</v>
      </c>
      <c r="H109" s="5">
        <v>10</v>
      </c>
      <c r="I109" s="23">
        <f>IF(J109="",0,(($J$7-J109+1)/$J$7)*100)</f>
        <v>0</v>
      </c>
      <c r="J109" s="5"/>
      <c r="K109" s="23">
        <f>IF(L109="",0,(($L$7-L109+1)/$L$7)*100)</f>
        <v>0</v>
      </c>
      <c r="L109" s="7"/>
      <c r="M109" s="23">
        <f>IF(N109="",0,(($N$7-N109+1)/$N$7)*100)</f>
        <v>0</v>
      </c>
      <c r="N109" s="5"/>
      <c r="O109" s="23">
        <f>IF(P109="",0,(($P$7-P109+1)/$P$7)*100)</f>
        <v>0</v>
      </c>
      <c r="P109" s="5"/>
      <c r="Q109" s="23">
        <f>IF(R109="",0,(($R$7-R109+1)/$R$7)*100)</f>
        <v>0</v>
      </c>
      <c r="R109" s="5"/>
      <c r="S109" s="23">
        <f>IF(T109="",0,(($T$7-T109+1)/$T$7)*100)</f>
        <v>0</v>
      </c>
      <c r="T109" s="5"/>
      <c r="U109" s="23">
        <f>IF(V109="",0,(($V$7-V109+1)/$V$7)*100)</f>
        <v>0</v>
      </c>
      <c r="V109" s="5"/>
      <c r="W109" s="23">
        <f>IF(X109="",0,(($X$7-X109+1)/$X$7)*100)</f>
        <v>0</v>
      </c>
      <c r="X109" s="5"/>
      <c r="Y109" s="23">
        <f>IF(Z109="",0,(($Z$7-Z109+1)/$Z$7)*100)</f>
        <v>0</v>
      </c>
      <c r="Z109" s="5"/>
      <c r="AA109" s="15">
        <f>SUM(G109)</f>
        <v>25</v>
      </c>
      <c r="AB109" s="15">
        <f>AA109</f>
        <v>25</v>
      </c>
      <c r="AC109" s="23">
        <v>101</v>
      </c>
    </row>
    <row r="110" spans="1:29" ht="11.25">
      <c r="A110" s="5" t="s">
        <v>213</v>
      </c>
      <c r="B110" s="5" t="s">
        <v>214</v>
      </c>
      <c r="C110" s="23">
        <f>IF(D110="",0,(($D$7-D110+1)/$D$7)*100)</f>
        <v>0</v>
      </c>
      <c r="D110" s="5"/>
      <c r="E110" s="23">
        <f>IF(F110="",0,(($F$7-F110+1)/$F$7)*100)</f>
        <v>0</v>
      </c>
      <c r="F110" s="5"/>
      <c r="G110" s="23">
        <f>IF(H110="",0,(($H$7-H110+1)/$H$7)*100)</f>
        <v>0</v>
      </c>
      <c r="H110" s="5"/>
      <c r="I110" s="23">
        <f>IF(J110="",0,(($J$7-J110+1)/$J$7)*100)</f>
        <v>0</v>
      </c>
      <c r="J110" s="5"/>
      <c r="K110" s="23">
        <f>IF(L110="",0,(($L$7-L110+1)/$L$7)*100)</f>
        <v>0</v>
      </c>
      <c r="L110" s="5"/>
      <c r="M110" s="23">
        <f>IF(N110="",0,(($N$7-N110+1)/$N$7)*100)</f>
        <v>0</v>
      </c>
      <c r="N110" s="5"/>
      <c r="O110" s="23">
        <f>IF(P110="",0,(($P$7-P110+1)/$P$7)*100)</f>
        <v>25</v>
      </c>
      <c r="P110" s="5">
        <v>4</v>
      </c>
      <c r="Q110" s="23">
        <f>IF(R110="",0,(($R$7-R110+1)/$R$7)*100)</f>
        <v>0</v>
      </c>
      <c r="R110" s="5"/>
      <c r="S110" s="23">
        <f>IF(T110="",0,(($T$7-T110+1)/$T$7)*100)</f>
        <v>0</v>
      </c>
      <c r="T110" s="5"/>
      <c r="U110" s="23">
        <f>IF(V110="",0,(($V$7-V110+1)/$V$7)*100)</f>
        <v>0</v>
      </c>
      <c r="V110" s="5"/>
      <c r="W110" s="23">
        <f>IF(X110="",0,(($X$7-X110+1)/$X$7)*100)</f>
        <v>0</v>
      </c>
      <c r="X110" s="5"/>
      <c r="Y110" s="23">
        <f>IF(Z110="",0,(($Z$7-Z110+1)/$Z$7)*100)</f>
        <v>0</v>
      </c>
      <c r="Z110" s="5"/>
      <c r="AA110" s="15">
        <f>SUM(O110)</f>
        <v>25</v>
      </c>
      <c r="AB110" s="15">
        <f>AA110</f>
        <v>25</v>
      </c>
      <c r="AC110" s="23">
        <v>102</v>
      </c>
    </row>
    <row r="111" spans="1:30" ht="11.25">
      <c r="A111" s="20" t="s">
        <v>317</v>
      </c>
      <c r="B111" s="20" t="s">
        <v>318</v>
      </c>
      <c r="C111" s="23">
        <f>IF(D111="",0,(($D$7-D111+1)/$D$7)*100)</f>
        <v>0</v>
      </c>
      <c r="D111" s="5"/>
      <c r="E111" s="23">
        <f>IF(F111="",0,(($F$7-F111+1)/$F$7)*100)</f>
        <v>0</v>
      </c>
      <c r="F111" s="5"/>
      <c r="G111" s="23">
        <f>IF(H111="",0,(($H$7-H111+1)/$H$7)*100)</f>
        <v>0</v>
      </c>
      <c r="H111" s="5"/>
      <c r="I111" s="23">
        <f>IF(J111="",0,(($J$7-J111+1)/$J$7)*100)</f>
        <v>0</v>
      </c>
      <c r="J111" s="5"/>
      <c r="K111" s="23">
        <f>IF(L111="",0,(($L$7-L111+1)/$L$7)*100)</f>
        <v>0</v>
      </c>
      <c r="L111" s="7"/>
      <c r="M111" s="23">
        <f>IF(N111="",0,(($N$7-N111+1)/$N$7)*100)</f>
        <v>0</v>
      </c>
      <c r="N111" s="5"/>
      <c r="O111" s="23">
        <f>IF(P111="",0,(($P$7-P111+1)/$P$7)*100)</f>
        <v>0</v>
      </c>
      <c r="P111" s="5"/>
      <c r="Q111" s="23">
        <f>IF(R111="",0,(($R$7-R111+1)/$R$7)*100)</f>
        <v>0</v>
      </c>
      <c r="R111" s="5"/>
      <c r="S111" s="23">
        <f>IF(T111="",0,(($T$7-T111+1)/$T$7)*100)</f>
        <v>24.444444444444443</v>
      </c>
      <c r="T111" s="5">
        <v>69</v>
      </c>
      <c r="U111" s="23">
        <f>IF(V111="",0,(($V$7-V111+1)/$V$7)*100)</f>
        <v>0</v>
      </c>
      <c r="V111" s="5"/>
      <c r="W111" s="23">
        <f>IF(X111="",0,(($X$7-X111+1)/$X$7)*100)</f>
        <v>0</v>
      </c>
      <c r="X111" s="5"/>
      <c r="Y111" s="23">
        <f>IF(Z111="",0,(($Z$7-Z111+1)/$Z$7)*100)</f>
        <v>0</v>
      </c>
      <c r="Z111" s="5"/>
      <c r="AA111" s="15">
        <f>SUM(S111)</f>
        <v>24.444444444444443</v>
      </c>
      <c r="AB111" s="15">
        <f>AA111</f>
        <v>24.444444444444443</v>
      </c>
      <c r="AC111" s="23">
        <v>103</v>
      </c>
      <c r="AD111" s="16"/>
    </row>
    <row r="112" spans="1:29" ht="11.25">
      <c r="A112" s="5" t="s">
        <v>109</v>
      </c>
      <c r="B112" s="5" t="s">
        <v>108</v>
      </c>
      <c r="C112" s="23">
        <f>IF(D112="",0,(($D$7-D112+1)/$D$7)*100)</f>
        <v>0</v>
      </c>
      <c r="D112" s="5"/>
      <c r="E112" s="23">
        <f>IF(F112="",0,(($F$7-F112+1)/$F$7)*100)</f>
        <v>0</v>
      </c>
      <c r="F112" s="5"/>
      <c r="G112" s="23">
        <f>IF(H112="",0,(($H$7-H112+1)/$H$7)*100)</f>
        <v>0</v>
      </c>
      <c r="H112" s="5"/>
      <c r="I112" s="23">
        <f>IF(J112="",0,(($J$7-J112+1)/$J$7)*100)</f>
        <v>0</v>
      </c>
      <c r="J112" s="5"/>
      <c r="K112" s="23">
        <f>IF(L112="",0,(($L$7-L112+1)/$L$7)*100)</f>
        <v>0</v>
      </c>
      <c r="L112" s="7"/>
      <c r="M112" s="23">
        <f>IF(N112="",0,(($N$7-N112+1)/$N$7)*100)</f>
        <v>0</v>
      </c>
      <c r="N112" s="5"/>
      <c r="O112" s="23">
        <f>IF(P112="",0,(($P$7-P112+1)/$P$7)*100)</f>
        <v>0</v>
      </c>
      <c r="P112" s="5"/>
      <c r="Q112" s="23">
        <f>IF(R112="",0,(($R$7-R112+1)/$R$7)*100)</f>
        <v>0</v>
      </c>
      <c r="R112" s="5"/>
      <c r="S112" s="23">
        <f>IF(T112="",0,(($T$7-T112+1)/$T$7)*100)</f>
        <v>23.333333333333332</v>
      </c>
      <c r="T112" s="5">
        <v>70</v>
      </c>
      <c r="U112" s="23">
        <f>IF(V112="",0,(($V$7-V112+1)/$V$7)*100)</f>
        <v>0</v>
      </c>
      <c r="V112" s="5"/>
      <c r="W112" s="23">
        <f>IF(X112="",0,(($X$7-X112+1)/$X$7)*100)</f>
        <v>0</v>
      </c>
      <c r="X112" s="5"/>
      <c r="Y112" s="23">
        <f>IF(Z112="",0,(($Z$7-Z112+1)/$Z$7)*100)</f>
        <v>0</v>
      </c>
      <c r="Z112" s="5"/>
      <c r="AA112" s="15">
        <f>SUM(S112)</f>
        <v>23.333333333333332</v>
      </c>
      <c r="AB112" s="4">
        <f>AA112</f>
        <v>23.333333333333332</v>
      </c>
      <c r="AC112" s="23">
        <v>104</v>
      </c>
    </row>
    <row r="113" spans="1:30" ht="11.25">
      <c r="A113" s="5" t="s">
        <v>47</v>
      </c>
      <c r="B113" s="5" t="s">
        <v>48</v>
      </c>
      <c r="C113" s="23">
        <f>IF(D113="",0,(($D$7-D113+1)/$D$7)*100)</f>
        <v>0</v>
      </c>
      <c r="D113" s="5"/>
      <c r="E113" s="23">
        <f>IF(F113="",0,(($F$7-F113+1)/$F$7)*100)</f>
        <v>0</v>
      </c>
      <c r="F113" s="5"/>
      <c r="G113" s="23">
        <f>IF(H113="",0,(($H$7-H113+1)/$H$7)*100)</f>
        <v>0</v>
      </c>
      <c r="H113" s="5"/>
      <c r="I113" s="23">
        <f>IF(J113="",0,(($J$7-J113+1)/$J$7)*100)</f>
        <v>0</v>
      </c>
      <c r="J113" s="5"/>
      <c r="K113" s="23">
        <f>IF(L113="",0,(($L$7-L113+1)/$L$7)*100)</f>
        <v>0</v>
      </c>
      <c r="L113" s="7"/>
      <c r="M113" s="23">
        <f>IF(N113="",0,(($N$7-N113+1)/$N$7)*100)</f>
        <v>0</v>
      </c>
      <c r="N113" s="5"/>
      <c r="O113" s="23">
        <f>IF(P113="",0,(($P$7-P113+1)/$P$7)*100)</f>
        <v>0</v>
      </c>
      <c r="P113" s="5"/>
      <c r="Q113" s="23">
        <f>IF(R113="",0,(($R$7-R113+1)/$R$7)*100)</f>
        <v>9.523809523809524</v>
      </c>
      <c r="R113" s="5">
        <v>20</v>
      </c>
      <c r="S113" s="23">
        <f>IF(T113="",0,(($T$7-T113+1)/$T$7)*100)</f>
        <v>13.333333333333334</v>
      </c>
      <c r="T113" s="5">
        <v>79</v>
      </c>
      <c r="U113" s="23">
        <f>IF(V113="",0,(($V$7-V113+1)/$V$7)*100)</f>
        <v>0</v>
      </c>
      <c r="V113" s="7"/>
      <c r="W113" s="23">
        <f>IF(X113="",0,(($X$7-X113+1)/$X$7)*100)</f>
        <v>0</v>
      </c>
      <c r="X113" s="5"/>
      <c r="Y113" s="23">
        <f>IF(Z113="",0,(($Z$7-Z113+1)/$Z$7)*100)</f>
        <v>0</v>
      </c>
      <c r="Z113" s="5"/>
      <c r="AA113" s="15">
        <f>SUM(Q113,S113)</f>
        <v>22.857142857142858</v>
      </c>
      <c r="AB113" s="15">
        <f>AA113</f>
        <v>22.857142857142858</v>
      </c>
      <c r="AC113" s="23">
        <v>105</v>
      </c>
      <c r="AD113" s="16"/>
    </row>
    <row r="114" spans="1:29" ht="11.25">
      <c r="A114" s="5" t="s">
        <v>220</v>
      </c>
      <c r="B114" s="5" t="s">
        <v>219</v>
      </c>
      <c r="C114" s="23">
        <f>IF(D114="",0,(($D$7-D114+1)/$D$7)*100)</f>
        <v>0</v>
      </c>
      <c r="D114" s="5"/>
      <c r="E114" s="23">
        <f>IF(F114="",0,(($F$7-F114+1)/$F$7)*100)</f>
        <v>0</v>
      </c>
      <c r="F114" s="5"/>
      <c r="G114" s="23">
        <f>IF(H114="",0,(($H$7-H114+1)/$H$7)*100)</f>
        <v>0</v>
      </c>
      <c r="H114" s="5"/>
      <c r="I114" s="23">
        <f>IF(J114="",0,(($J$7-J114+1)/$J$7)*100)</f>
        <v>0</v>
      </c>
      <c r="J114" s="5"/>
      <c r="K114" s="23">
        <f>IF(L114="",0,(($L$7-L114+1)/$L$7)*100)</f>
        <v>0</v>
      </c>
      <c r="L114" s="5"/>
      <c r="M114" s="23">
        <f>IF(N114="",0,(($N$7-N114+1)/$N$7)*100)</f>
        <v>0</v>
      </c>
      <c r="N114" s="5"/>
      <c r="O114" s="23">
        <f>IF(P114="",0,(($P$7-P114+1)/$P$7)*100)</f>
        <v>0</v>
      </c>
      <c r="P114" s="5"/>
      <c r="Q114" s="23">
        <f>IF(R114="",0,(($R$7-R114+1)/$R$7)*100)</f>
        <v>0</v>
      </c>
      <c r="R114" s="5"/>
      <c r="S114" s="23">
        <f>IF(T114="",0,(($T$7-T114+1)/$T$7)*100)</f>
        <v>21.11111111111111</v>
      </c>
      <c r="T114" s="5">
        <v>72</v>
      </c>
      <c r="U114" s="23">
        <f>IF(V114="",0,(($V$7-V114+1)/$V$7)*100)</f>
        <v>0</v>
      </c>
      <c r="V114" s="5"/>
      <c r="W114" s="23">
        <f>IF(X114="",0,(($X$7-X114+1)/$X$7)*100)</f>
        <v>0</v>
      </c>
      <c r="X114" s="5"/>
      <c r="Y114" s="23">
        <f>IF(Z114="",0,(($Z$7-Z114+1)/$Z$7)*100)</f>
        <v>0</v>
      </c>
      <c r="Z114" s="5"/>
      <c r="AA114" s="15">
        <f>SUM(S114)</f>
        <v>21.11111111111111</v>
      </c>
      <c r="AB114" s="15">
        <f>AA114</f>
        <v>21.11111111111111</v>
      </c>
      <c r="AC114" s="23">
        <v>106</v>
      </c>
    </row>
    <row r="115" spans="1:29" ht="11.25">
      <c r="A115" s="20" t="s">
        <v>314</v>
      </c>
      <c r="B115" s="20" t="s">
        <v>315</v>
      </c>
      <c r="C115" s="23">
        <f>IF(D115="",0,(($D$7-D115+1)/$D$7)*100)</f>
        <v>0</v>
      </c>
      <c r="D115" s="5"/>
      <c r="E115" s="23">
        <f>IF(F115="",0,(($F$7-F115+1)/$F$7)*100)</f>
        <v>0</v>
      </c>
      <c r="F115" s="5"/>
      <c r="G115" s="23">
        <f>IF(H115="",0,(($H$7-H115+1)/$H$7)*100)</f>
        <v>0</v>
      </c>
      <c r="H115" s="5"/>
      <c r="I115" s="23">
        <f>IF(J115="",0,(($J$7-J115+1)/$J$7)*100)</f>
        <v>0</v>
      </c>
      <c r="J115" s="5"/>
      <c r="K115" s="23">
        <f>IF(L115="",0,(($L$7-L115+1)/$L$7)*100)</f>
        <v>0</v>
      </c>
      <c r="L115" s="7"/>
      <c r="M115" s="23">
        <f>IF(N115="",0,(($N$7-N115+1)/$N$7)*100)</f>
        <v>0</v>
      </c>
      <c r="N115" s="5"/>
      <c r="O115" s="23">
        <f>IF(P115="",0,(($P$7-P115+1)/$P$7)*100)</f>
        <v>0</v>
      </c>
      <c r="P115" s="5"/>
      <c r="Q115" s="23">
        <f>IF(R115="",0,(($R$7-R115+1)/$R$7)*100)</f>
        <v>0</v>
      </c>
      <c r="R115" s="5"/>
      <c r="S115" s="23">
        <f>IF(T115="",0,(($T$7-T115+1)/$T$7)*100)</f>
        <v>20</v>
      </c>
      <c r="T115" s="5">
        <v>73</v>
      </c>
      <c r="U115" s="23">
        <f>IF(V115="",0,(($V$7-V115+1)/$V$7)*100)</f>
        <v>0</v>
      </c>
      <c r="V115" s="5"/>
      <c r="W115" s="23">
        <f>IF(X115="",0,(($X$7-X115+1)/$X$7)*100)</f>
        <v>0</v>
      </c>
      <c r="X115" s="5"/>
      <c r="Y115" s="23">
        <f>IF(Z115="",0,(($Z$7-Z115+1)/$Z$7)*100)</f>
        <v>0</v>
      </c>
      <c r="Z115" s="5"/>
      <c r="AA115" s="15">
        <f>SUM(S115)</f>
        <v>20</v>
      </c>
      <c r="AB115" s="15">
        <f>AA115</f>
        <v>20</v>
      </c>
      <c r="AC115" s="23">
        <v>107</v>
      </c>
    </row>
    <row r="116" spans="1:29" ht="11.25">
      <c r="A116" s="20" t="s">
        <v>126</v>
      </c>
      <c r="B116" s="20" t="s">
        <v>125</v>
      </c>
      <c r="C116" s="23">
        <f>IF(D116="",0,(($D$7-D116+1)/$D$7)*100)</f>
        <v>0</v>
      </c>
      <c r="D116" s="5"/>
      <c r="E116" s="23">
        <f>IF(F116="",0,(($F$7-F116+1)/$F$7)*100)</f>
        <v>0</v>
      </c>
      <c r="F116" s="5"/>
      <c r="G116" s="23">
        <f>IF(H116="",0,(($H$7-H116+1)/$H$7)*100)</f>
        <v>0</v>
      </c>
      <c r="H116" s="5"/>
      <c r="I116" s="23">
        <f>IF(J116="",0,(($J$7-J116+1)/$J$7)*100)</f>
        <v>19.047619047619047</v>
      </c>
      <c r="J116" s="5">
        <v>18</v>
      </c>
      <c r="K116" s="23">
        <f>IF(L116="",0,(($L$7-L116+1)/$L$7)*100)</f>
        <v>0</v>
      </c>
      <c r="L116" s="7"/>
      <c r="M116" s="23">
        <f>IF(N116="",0,(($N$7-N116+1)/$N$7)*100)</f>
        <v>0</v>
      </c>
      <c r="N116" s="5"/>
      <c r="O116" s="23">
        <f>IF(P116="",0,(($P$7-P116+1)/$P$7)*100)</f>
        <v>0</v>
      </c>
      <c r="P116" s="5"/>
      <c r="Q116" s="23">
        <f>IF(R116="",0,(($R$7-R116+1)/$R$7)*100)</f>
        <v>0</v>
      </c>
      <c r="R116" s="5"/>
      <c r="S116" s="23">
        <f>IF(T116="",0,(($T$7-T116+1)/$T$7)*100)</f>
        <v>0</v>
      </c>
      <c r="T116" s="5"/>
      <c r="U116" s="23">
        <f>IF(V116="",0,(($V$7-V116+1)/$V$7)*100)</f>
        <v>0</v>
      </c>
      <c r="V116" s="5"/>
      <c r="W116" s="23">
        <f>IF(X116="",0,(($X$7-X116+1)/$X$7)*100)</f>
        <v>0</v>
      </c>
      <c r="X116" s="5"/>
      <c r="Y116" s="23">
        <f>IF(Z116="",0,(($Z$7-Z116+1)/$Z$7)*100)</f>
        <v>0</v>
      </c>
      <c r="Z116" s="5"/>
      <c r="AA116" s="15">
        <f>SUM(I116)</f>
        <v>19.047619047619047</v>
      </c>
      <c r="AB116" s="15">
        <f>AA116</f>
        <v>19.047619047619047</v>
      </c>
      <c r="AC116" s="23">
        <v>108</v>
      </c>
    </row>
    <row r="117" spans="1:30" ht="11.25">
      <c r="A117" s="22" t="s">
        <v>159</v>
      </c>
      <c r="B117" s="22" t="s">
        <v>201</v>
      </c>
      <c r="C117" s="23">
        <f>IF(D117="",0,(($D$7-D117+1)/$D$7)*100)</f>
        <v>0</v>
      </c>
      <c r="D117" s="5"/>
      <c r="E117" s="23">
        <f>IF(F117="",0,(($F$7-F117+1)/$F$7)*100)</f>
        <v>0</v>
      </c>
      <c r="F117" s="5"/>
      <c r="G117" s="23">
        <f>IF(H117="",0,(($H$7-H117+1)/$H$7)*100)</f>
        <v>0</v>
      </c>
      <c r="H117" s="5"/>
      <c r="I117" s="23">
        <f>IF(J117="",0,(($J$7-J117+1)/$J$7)*100)</f>
        <v>0</v>
      </c>
      <c r="J117" s="5"/>
      <c r="K117" s="23">
        <f>IF(L117="",0,(($L$7-L117+1)/$L$7)*100)</f>
        <v>0</v>
      </c>
      <c r="L117" s="7"/>
      <c r="M117" s="23">
        <f>IF(N117="",0,(($N$7-N117+1)/$N$7)*100)</f>
        <v>0</v>
      </c>
      <c r="N117" s="5"/>
      <c r="O117" s="23">
        <f>IF(P117="",0,(($P$7-P117+1)/$P$7)*100)</f>
        <v>0</v>
      </c>
      <c r="P117" s="5"/>
      <c r="Q117" s="23">
        <f>IF(R117="",0,(($R$7-R117+1)/$R$7)*100)</f>
        <v>0</v>
      </c>
      <c r="R117" s="5"/>
      <c r="S117" s="23">
        <f>IF(T117="",0,(($T$7-T117+1)/$T$7)*100)</f>
        <v>18.88888888888889</v>
      </c>
      <c r="T117" s="5">
        <v>74</v>
      </c>
      <c r="U117" s="23">
        <f>IF(V117="",0,(($V$7-V117+1)/$V$7)*100)</f>
        <v>0</v>
      </c>
      <c r="V117" s="5"/>
      <c r="W117" s="23">
        <f>IF(X117="",0,(($X$7-X117+1)/$X$7)*100)</f>
        <v>0</v>
      </c>
      <c r="X117" s="5"/>
      <c r="Y117" s="23">
        <f>IF(Z117="",0,(($Z$7-Z117+1)/$Z$7)*100)</f>
        <v>0</v>
      </c>
      <c r="Z117" s="5"/>
      <c r="AA117" s="15">
        <f>SUM(S117)</f>
        <v>18.88888888888889</v>
      </c>
      <c r="AB117" s="15">
        <f>AA117</f>
        <v>18.88888888888889</v>
      </c>
      <c r="AC117" s="23">
        <v>109</v>
      </c>
      <c r="AD117" s="16"/>
    </row>
    <row r="118" spans="1:29" ht="11.25">
      <c r="A118" s="20" t="s">
        <v>279</v>
      </c>
      <c r="B118" s="20" t="s">
        <v>282</v>
      </c>
      <c r="C118" s="23">
        <f>IF(D118="",0,(($D$7-D118+1)/$D$7)*100)</f>
        <v>0</v>
      </c>
      <c r="D118" s="5"/>
      <c r="E118" s="23">
        <f>IF(F118="",0,(($F$7-F118+1)/$F$7)*100)</f>
        <v>0</v>
      </c>
      <c r="F118" s="5"/>
      <c r="G118" s="23">
        <f>IF(H118="",0,(($H$7-H118+1)/$H$7)*100)</f>
        <v>0</v>
      </c>
      <c r="H118" s="5"/>
      <c r="I118" s="23">
        <f>IF(J118="",0,(($J$7-J118+1)/$J$7)*100)</f>
        <v>0</v>
      </c>
      <c r="J118" s="5"/>
      <c r="K118" s="23">
        <f>IF(L118="",0,(($L$7-L118+1)/$L$7)*100)</f>
        <v>18.181818181818183</v>
      </c>
      <c r="L118" s="7">
        <v>10</v>
      </c>
      <c r="M118" s="23">
        <f>IF(N118="",0,(($N$7-N118+1)/$N$7)*100)</f>
        <v>0</v>
      </c>
      <c r="N118" s="5"/>
      <c r="O118" s="23">
        <f>IF(P118="",0,(($P$7-P118+1)/$P$7)*100)</f>
        <v>0</v>
      </c>
      <c r="P118" s="5"/>
      <c r="Q118" s="23">
        <f>IF(R118="",0,(($R$7-R118+1)/$R$7)*100)</f>
        <v>0</v>
      </c>
      <c r="R118" s="5"/>
      <c r="S118" s="23">
        <f>IF(T118="",0,(($T$7-T118+1)/$T$7)*100)</f>
        <v>0</v>
      </c>
      <c r="T118" s="5"/>
      <c r="U118" s="23">
        <f>IF(V118="",0,(($V$7-V118+1)/$V$7)*100)</f>
        <v>0</v>
      </c>
      <c r="V118" s="5"/>
      <c r="W118" s="23">
        <f>IF(X118="",0,(($X$7-X118+1)/$X$7)*100)</f>
        <v>0</v>
      </c>
      <c r="X118" s="5"/>
      <c r="Y118" s="23">
        <f>IF(Z118="",0,(($Z$7-Z118+1)/$Z$7)*100)</f>
        <v>0</v>
      </c>
      <c r="Z118" s="5"/>
      <c r="AA118" s="15">
        <f>SUM(K118)</f>
        <v>18.181818181818183</v>
      </c>
      <c r="AB118" s="15">
        <f>AA118</f>
        <v>18.181818181818183</v>
      </c>
      <c r="AC118" s="23">
        <v>110</v>
      </c>
    </row>
    <row r="119" spans="1:30" ht="11.25">
      <c r="A119" s="22" t="s">
        <v>164</v>
      </c>
      <c r="B119" s="22" t="s">
        <v>205</v>
      </c>
      <c r="C119" s="23">
        <f>IF(D119="",0,(($D$7-D119+1)/$D$7)*100)</f>
        <v>0</v>
      </c>
      <c r="D119" s="5"/>
      <c r="E119" s="23">
        <f>IF(F119="",0,(($F$7-F119+1)/$F$7)*100)</f>
        <v>0</v>
      </c>
      <c r="F119" s="5"/>
      <c r="G119" s="23">
        <f>IF(H119="",0,(($H$7-H119+1)/$H$7)*100)</f>
        <v>0</v>
      </c>
      <c r="H119" s="5"/>
      <c r="I119" s="23">
        <f>IF(J119="",0,(($J$7-J119+1)/$J$7)*100)</f>
        <v>0</v>
      </c>
      <c r="J119" s="5"/>
      <c r="K119" s="23">
        <f>IF(L119="",0,(($L$7-L119+1)/$L$7)*100)</f>
        <v>0</v>
      </c>
      <c r="L119" s="7"/>
      <c r="M119" s="23">
        <f>IF(N119="",0,(($N$7-N119+1)/$N$7)*100)</f>
        <v>17.5</v>
      </c>
      <c r="N119" s="5">
        <v>34</v>
      </c>
      <c r="O119" s="23">
        <f>IF(P119="",0,(($P$7-P119+1)/$P$7)*100)</f>
        <v>0</v>
      </c>
      <c r="P119" s="5"/>
      <c r="Q119" s="23">
        <f>IF(R119="",0,(($R$7-R119+1)/$R$7)*100)</f>
        <v>0</v>
      </c>
      <c r="R119" s="5"/>
      <c r="S119" s="23">
        <f>IF(T119="",0,(($T$7-T119+1)/$T$7)*100)</f>
        <v>0</v>
      </c>
      <c r="T119" s="5"/>
      <c r="U119" s="23">
        <f>IF(V119="",0,(($V$7-V119+1)/$V$7)*100)</f>
        <v>0</v>
      </c>
      <c r="V119" s="5"/>
      <c r="W119" s="23">
        <f>IF(X119="",0,(($X$7-X119+1)/$X$7)*100)</f>
        <v>0</v>
      </c>
      <c r="X119" s="5"/>
      <c r="Y119" s="23">
        <f>IF(Z119="",0,(($Z$7-Z119+1)/$Z$7)*100)</f>
        <v>0</v>
      </c>
      <c r="Z119" s="5"/>
      <c r="AA119" s="15">
        <f>SUM(M119)</f>
        <v>17.5</v>
      </c>
      <c r="AB119" s="15">
        <f>AA119</f>
        <v>17.5</v>
      </c>
      <c r="AC119" s="23">
        <v>111</v>
      </c>
      <c r="AD119" s="16"/>
    </row>
    <row r="120" spans="1:29" ht="11.25">
      <c r="A120" s="20" t="s">
        <v>260</v>
      </c>
      <c r="B120" s="20" t="s">
        <v>261</v>
      </c>
      <c r="C120" s="23">
        <f>IF(D120="",0,(($D$7-D120+1)/$D$7)*100)</f>
        <v>0</v>
      </c>
      <c r="D120" s="5"/>
      <c r="E120" s="23">
        <f>IF(F120="",0,(($F$7-F120+1)/$F$7)*100)</f>
        <v>0</v>
      </c>
      <c r="F120" s="5"/>
      <c r="G120" s="23">
        <f>IF(H120="",0,(($H$7-H120+1)/$H$7)*100)</f>
        <v>16.666666666666664</v>
      </c>
      <c r="H120" s="5">
        <v>11</v>
      </c>
      <c r="I120" s="23">
        <f>IF(J120="",0,(($J$7-J120+1)/$J$7)*100)</f>
        <v>0</v>
      </c>
      <c r="J120" s="5"/>
      <c r="K120" s="23">
        <f>IF(L120="",0,(($L$7-L120+1)/$L$7)*100)</f>
        <v>0</v>
      </c>
      <c r="L120" s="7"/>
      <c r="M120" s="23">
        <f>IF(N120="",0,(($N$7-N120+1)/$N$7)*100)</f>
        <v>0</v>
      </c>
      <c r="N120" s="5"/>
      <c r="O120" s="23">
        <f>IF(P120="",0,(($P$7-P120+1)/$P$7)*100)</f>
        <v>0</v>
      </c>
      <c r="P120" s="5"/>
      <c r="Q120" s="23">
        <f>IF(R120="",0,(($R$7-R120+1)/$R$7)*100)</f>
        <v>0</v>
      </c>
      <c r="R120" s="5"/>
      <c r="S120" s="23">
        <f>IF(T120="",0,(($T$7-T120+1)/$T$7)*100)</f>
        <v>0</v>
      </c>
      <c r="T120" s="5"/>
      <c r="U120" s="23">
        <f>IF(V120="",0,(($V$7-V120+1)/$V$7)*100)</f>
        <v>0</v>
      </c>
      <c r="V120" s="5"/>
      <c r="W120" s="23">
        <f>IF(X120="",0,(($X$7-X120+1)/$X$7)*100)</f>
        <v>0</v>
      </c>
      <c r="X120" s="5"/>
      <c r="Y120" s="23">
        <f>IF(Z120="",0,(($Z$7-Z120+1)/$Z$7)*100)</f>
        <v>0</v>
      </c>
      <c r="Z120" s="5"/>
      <c r="AA120" s="15">
        <f>SUM(G120)</f>
        <v>16.666666666666664</v>
      </c>
      <c r="AB120" s="15">
        <f>AA120</f>
        <v>16.666666666666664</v>
      </c>
      <c r="AC120" s="23">
        <v>112</v>
      </c>
    </row>
    <row r="121" spans="1:29" ht="11.25">
      <c r="A121" s="19" t="s">
        <v>363</v>
      </c>
      <c r="B121" s="5" t="s">
        <v>364</v>
      </c>
      <c r="C121" s="23">
        <f>IF(D121="",0,(($D$7-D121+1)/$D$7)*100)</f>
        <v>0</v>
      </c>
      <c r="D121" s="5"/>
      <c r="E121" s="23">
        <f>IF(F121="",0,(($F$7-F121+1)/$F$7)*100)</f>
        <v>0</v>
      </c>
      <c r="F121" s="5"/>
      <c r="G121" s="23">
        <f>IF(H121="",0,(($H$7-H121+1)/$H$7)*100)</f>
        <v>0</v>
      </c>
      <c r="H121" s="5"/>
      <c r="I121" s="23">
        <f>IF(J121="",0,(($J$7-J121+1)/$J$7)*100)</f>
        <v>0</v>
      </c>
      <c r="J121" s="5"/>
      <c r="K121" s="23">
        <f>IF(L121="",0,(($L$7-L121+1)/$L$7)*100)</f>
        <v>0</v>
      </c>
      <c r="L121" s="7"/>
      <c r="M121" s="23">
        <f>IF(N121="",0,(($N$7-N121+1)/$N$7)*100)</f>
        <v>0</v>
      </c>
      <c r="N121" s="5"/>
      <c r="O121" s="23">
        <f>IF(P121="",0,(($P$7-P121+1)/$P$7)*100)</f>
        <v>0</v>
      </c>
      <c r="P121" s="5"/>
      <c r="Q121" s="23">
        <f>IF(R121="",0,(($R$7-R121+1)/$R$7)*100)</f>
        <v>0</v>
      </c>
      <c r="R121" s="5"/>
      <c r="S121" s="23">
        <f>IF(T121="",0,(($T$7-T121+1)/$T$7)*100)</f>
        <v>0</v>
      </c>
      <c r="T121" s="5"/>
      <c r="U121" s="23">
        <f>IF(V121="",0,(($V$7-V121+1)/$V$7)*100)</f>
        <v>0</v>
      </c>
      <c r="V121" s="5"/>
      <c r="W121" s="23">
        <f>IF(X121="",0,(($X$7-X121+1)/$X$7)*100)</f>
        <v>0</v>
      </c>
      <c r="X121" s="5"/>
      <c r="Y121" s="23">
        <f>IF(Z121="",0,(($Z$7-Z121+1)/$Z$7)*100)</f>
        <v>16.666666666666664</v>
      </c>
      <c r="Z121" s="5">
        <v>6</v>
      </c>
      <c r="AA121" s="15">
        <f>SUM(Y121)</f>
        <v>16.666666666666664</v>
      </c>
      <c r="AB121" s="15">
        <f>AA121</f>
        <v>16.666666666666664</v>
      </c>
      <c r="AC121" s="23">
        <v>113</v>
      </c>
    </row>
    <row r="122" spans="1:30" ht="11.25">
      <c r="A122" s="20" t="s">
        <v>310</v>
      </c>
      <c r="B122" s="20" t="s">
        <v>311</v>
      </c>
      <c r="C122" s="23">
        <f>IF(D122="",0,(($D$7-D122+1)/$D$7)*100)</f>
        <v>0</v>
      </c>
      <c r="D122" s="5"/>
      <c r="E122" s="23">
        <f>IF(F122="",0,(($F$7-F122+1)/$F$7)*100)</f>
        <v>0</v>
      </c>
      <c r="F122" s="5"/>
      <c r="G122" s="23">
        <f>IF(H122="",0,(($H$7-H122+1)/$H$7)*100)</f>
        <v>0</v>
      </c>
      <c r="H122" s="5"/>
      <c r="I122" s="23">
        <f>IF(J122="",0,(($J$7-J122+1)/$J$7)*100)</f>
        <v>0</v>
      </c>
      <c r="J122" s="5"/>
      <c r="K122" s="23">
        <f>IF(L122="",0,(($L$7-L122+1)/$L$7)*100)</f>
        <v>0</v>
      </c>
      <c r="L122" s="7"/>
      <c r="M122" s="23">
        <f>IF(N122="",0,(($N$7-N122+1)/$N$7)*100)</f>
        <v>0</v>
      </c>
      <c r="N122" s="5"/>
      <c r="O122" s="23">
        <f>IF(P122="",0,(($P$7-P122+1)/$P$7)*100)</f>
        <v>0</v>
      </c>
      <c r="P122" s="5"/>
      <c r="Q122" s="23">
        <f>IF(R122="",0,(($R$7-R122+1)/$R$7)*100)</f>
        <v>0</v>
      </c>
      <c r="R122" s="5"/>
      <c r="S122" s="23">
        <f>IF(T122="",0,(($T$7-T122+1)/$T$7)*100)</f>
        <v>15.555555555555555</v>
      </c>
      <c r="T122" s="5">
        <v>77</v>
      </c>
      <c r="U122" s="23">
        <f>IF(V122="",0,(($V$7-V122+1)/$V$7)*100)</f>
        <v>0</v>
      </c>
      <c r="V122" s="5"/>
      <c r="W122" s="23">
        <f>IF(X122="",0,(($X$7-X122+1)/$X$7)*100)</f>
        <v>0</v>
      </c>
      <c r="X122" s="5"/>
      <c r="Y122" s="23">
        <f>IF(Z122="",0,(($Z$7-Z122+1)/$Z$7)*100)</f>
        <v>0</v>
      </c>
      <c r="Z122" s="5"/>
      <c r="AA122" s="15">
        <f>SUM(S122)</f>
        <v>15.555555555555555</v>
      </c>
      <c r="AB122" s="15">
        <f>AA122</f>
        <v>15.555555555555555</v>
      </c>
      <c r="AC122" s="23">
        <v>114</v>
      </c>
      <c r="AD122" s="16"/>
    </row>
    <row r="123" spans="1:29" ht="11.25">
      <c r="A123" s="5" t="s">
        <v>54</v>
      </c>
      <c r="B123" s="5" t="s">
        <v>262</v>
      </c>
      <c r="C123" s="23">
        <f>IF(D123="",0,(($D$7-D123+1)/$D$7)*100)</f>
        <v>0</v>
      </c>
      <c r="D123" s="5"/>
      <c r="E123" s="23">
        <f>IF(F123="",0,(($F$7-F123+1)/$F$7)*100)</f>
        <v>0</v>
      </c>
      <c r="F123" s="5"/>
      <c r="G123" s="23">
        <f>IF(H123="",0,(($H$7-H123+1)/$H$7)*100)</f>
        <v>8.333333333333332</v>
      </c>
      <c r="H123" s="5">
        <v>12</v>
      </c>
      <c r="I123" s="23">
        <f>IF(J123="",0,(($J$7-J123+1)/$J$7)*100)</f>
        <v>0</v>
      </c>
      <c r="J123" s="5"/>
      <c r="K123" s="23">
        <f>IF(L123="",0,(($L$7-L123+1)/$L$7)*100)</f>
        <v>0</v>
      </c>
      <c r="L123" s="7"/>
      <c r="M123" s="23">
        <f>IF(N123="",0,(($N$7-N123+1)/$N$7)*100)</f>
        <v>0</v>
      </c>
      <c r="N123" s="5"/>
      <c r="O123" s="23">
        <f>IF(P123="",0,(($P$7-P123+1)/$P$7)*100)</f>
        <v>0</v>
      </c>
      <c r="P123" s="5"/>
      <c r="Q123" s="23">
        <f>IF(R123="",0,(($R$7-R123+1)/$R$7)*100)</f>
        <v>0</v>
      </c>
      <c r="R123" s="5"/>
      <c r="S123" s="23">
        <f>IF(T123="",0,(($T$7-T123+1)/$T$7)*100)</f>
        <v>6.666666666666667</v>
      </c>
      <c r="T123" s="5">
        <v>85</v>
      </c>
      <c r="U123" s="23">
        <f>IF(V123="",0,(($V$7-V123+1)/$V$7)*100)</f>
        <v>0</v>
      </c>
      <c r="V123" s="5"/>
      <c r="W123" s="23">
        <f>IF(X123="",0,(($X$7-X123+1)/$X$7)*100)</f>
        <v>0</v>
      </c>
      <c r="X123" s="5"/>
      <c r="Y123" s="23">
        <f>IF(Z123="",0,(($Z$7-Z123+1)/$Z$7)*100)</f>
        <v>0</v>
      </c>
      <c r="Z123" s="5"/>
      <c r="AA123" s="15">
        <f>SUM(G123,S123)</f>
        <v>15</v>
      </c>
      <c r="AB123" s="15">
        <f>AA123</f>
        <v>15</v>
      </c>
      <c r="AC123" s="23">
        <v>115</v>
      </c>
    </row>
    <row r="124" spans="1:29" ht="11.25">
      <c r="A124" s="5" t="s">
        <v>301</v>
      </c>
      <c r="B124" s="5" t="s">
        <v>340</v>
      </c>
      <c r="C124" s="23">
        <f>IF(D124="",0,(($D$7-D124+1)/$D$7)*100)</f>
        <v>0</v>
      </c>
      <c r="D124" s="5"/>
      <c r="E124" s="23">
        <f>IF(F124="",0,(($F$7-F124+1)/$F$7)*100)</f>
        <v>0</v>
      </c>
      <c r="F124" s="5"/>
      <c r="G124" s="23">
        <f>IF(H124="",0,(($H$7-H124+1)/$H$7)*100)</f>
        <v>0</v>
      </c>
      <c r="H124" s="5"/>
      <c r="I124" s="23">
        <f>IF(J124="",0,(($J$7-J124+1)/$J$7)*100)</f>
        <v>0</v>
      </c>
      <c r="J124" s="5"/>
      <c r="K124" s="23">
        <f>IF(L124="",0,(($L$7-L124+1)/$L$7)*100)</f>
        <v>0</v>
      </c>
      <c r="L124" s="7"/>
      <c r="M124" s="23">
        <f>IF(N124="",0,(($N$7-N124+1)/$N$7)*100)</f>
        <v>0</v>
      </c>
      <c r="N124" s="5"/>
      <c r="O124" s="23">
        <f>IF(P124="",0,(($P$7-P124+1)/$P$7)*100)</f>
        <v>0</v>
      </c>
      <c r="P124" s="5"/>
      <c r="Q124" s="23">
        <f>IF(R124="",0,(($R$7-R124+1)/$R$7)*100)</f>
        <v>0</v>
      </c>
      <c r="R124" s="5"/>
      <c r="S124" s="23">
        <f>IF(T124="",0,(($T$7-T124+1)/$T$7)*100)</f>
        <v>14.444444444444443</v>
      </c>
      <c r="T124" s="5">
        <v>78</v>
      </c>
      <c r="U124" s="23">
        <f>IF(V124="",0,(($V$7-V124+1)/$V$7)*100)</f>
        <v>0</v>
      </c>
      <c r="V124" s="5"/>
      <c r="W124" s="23">
        <f>IF(X124="",0,(($X$7-X124+1)/$X$7)*100)</f>
        <v>0</v>
      </c>
      <c r="X124" s="5"/>
      <c r="Y124" s="23">
        <f>IF(Z124="",0,(($Z$7-Z124+1)/$Z$7)*100)</f>
        <v>0</v>
      </c>
      <c r="Z124" s="5"/>
      <c r="AA124" s="15">
        <f>SUM(S124)</f>
        <v>14.444444444444443</v>
      </c>
      <c r="AB124" s="15">
        <f>AA124</f>
        <v>14.444444444444443</v>
      </c>
      <c r="AC124" s="23">
        <v>116</v>
      </c>
    </row>
    <row r="125" spans="1:29" ht="11.25">
      <c r="A125" s="5" t="s">
        <v>243</v>
      </c>
      <c r="B125" s="6" t="s">
        <v>244</v>
      </c>
      <c r="C125" s="23">
        <f>IF(D125="",0,(($D$7-D125+1)/$D$7)*100)</f>
        <v>14.285714285714285</v>
      </c>
      <c r="D125" s="5">
        <v>13</v>
      </c>
      <c r="E125" s="23">
        <f>IF(F125="",0,(($F$7-F125+1)/$F$7)*100)</f>
        <v>0</v>
      </c>
      <c r="F125" s="7"/>
      <c r="G125" s="23">
        <f>IF(H125="",0,(($H$7-H125+1)/$H$7)*100)</f>
        <v>0</v>
      </c>
      <c r="H125" s="7"/>
      <c r="I125" s="23">
        <f>IF(J125="",0,(($J$7-J125+1)/$J$7)*100)</f>
        <v>0</v>
      </c>
      <c r="J125" s="5"/>
      <c r="K125" s="23">
        <f>IF(L125="",0,(($L$7-L125+1)/$L$7)*100)</f>
        <v>0</v>
      </c>
      <c r="L125" s="7"/>
      <c r="M125" s="23">
        <f>IF(N125="",0,(($N$7-N125+1)/$N$7)*100)</f>
        <v>0</v>
      </c>
      <c r="N125" s="5"/>
      <c r="O125" s="23">
        <f>IF(P125="",0,(($P$7-P125+1)/$P$7)*100)</f>
        <v>0</v>
      </c>
      <c r="P125" s="5"/>
      <c r="Q125" s="23">
        <f>IF(R125="",0,(($R$7-R125+1)/$R$7)*100)</f>
        <v>0</v>
      </c>
      <c r="R125" s="5"/>
      <c r="S125" s="23">
        <f>IF(T125="",0,(($T$7-T125+1)/$T$7)*100)</f>
        <v>0</v>
      </c>
      <c r="T125" s="5"/>
      <c r="U125" s="23">
        <f>IF(V125="",0,(($V$7-V125+1)/$V$7)*100)</f>
        <v>0</v>
      </c>
      <c r="V125" s="5"/>
      <c r="W125" s="23">
        <f>IF(X125="",0,(($X$7-X125+1)/$X$7)*100)</f>
        <v>0</v>
      </c>
      <c r="X125" s="5"/>
      <c r="Y125" s="23">
        <f>IF(Z125="",0,(($Z$7-Z125+1)/$Z$7)*100)</f>
        <v>0</v>
      </c>
      <c r="Z125" s="5"/>
      <c r="AA125" s="15">
        <f>SUM(C125)</f>
        <v>14.285714285714285</v>
      </c>
      <c r="AB125" s="15">
        <f>AA125</f>
        <v>14.285714285714285</v>
      </c>
      <c r="AC125" s="23">
        <v>117</v>
      </c>
    </row>
    <row r="126" spans="1:29" ht="11.25">
      <c r="A126" s="22" t="s">
        <v>174</v>
      </c>
      <c r="B126" s="22" t="s">
        <v>211</v>
      </c>
      <c r="C126" s="23">
        <f>IF(D126="",0,(($D$7-D126+1)/$D$7)*100)</f>
        <v>0</v>
      </c>
      <c r="D126" s="5"/>
      <c r="E126" s="23">
        <f>IF(F126="",0,(($F$7-F126+1)/$F$7)*100)</f>
        <v>0</v>
      </c>
      <c r="F126" s="5"/>
      <c r="G126" s="23">
        <f>IF(H126="",0,(($H$7-H126+1)/$H$7)*100)</f>
        <v>0</v>
      </c>
      <c r="H126" s="5"/>
      <c r="I126" s="23">
        <f>IF(J126="",0,(($J$7-J126+1)/$J$7)*100)</f>
        <v>0</v>
      </c>
      <c r="J126" s="5"/>
      <c r="K126" s="23">
        <f>IF(L126="",0,(($L$7-L126+1)/$L$7)*100)</f>
        <v>0</v>
      </c>
      <c r="L126" s="7"/>
      <c r="M126" s="23">
        <f>IF(N126="",0,(($N$7-N126+1)/$N$7)*100)</f>
        <v>5</v>
      </c>
      <c r="N126" s="5">
        <v>39</v>
      </c>
      <c r="O126" s="23">
        <f>IF(P126="",0,(($P$7-P126+1)/$P$7)*100)</f>
        <v>0</v>
      </c>
      <c r="P126" s="5"/>
      <c r="Q126" s="23">
        <f>IF(R126="",0,(($R$7-R126+1)/$R$7)*100)</f>
        <v>0</v>
      </c>
      <c r="R126" s="5"/>
      <c r="S126" s="23">
        <f>IF(T126="",0,(($T$7-T126+1)/$T$7)*100)</f>
        <v>8.88888888888889</v>
      </c>
      <c r="T126" s="5">
        <v>83</v>
      </c>
      <c r="U126" s="23">
        <f>IF(V126="",0,(($V$7-V126+1)/$V$7)*100)</f>
        <v>0</v>
      </c>
      <c r="V126" s="5"/>
      <c r="W126" s="23">
        <f>IF(X126="",0,(($X$7-X126+1)/$X$7)*100)</f>
        <v>0</v>
      </c>
      <c r="X126" s="5"/>
      <c r="Y126" s="23">
        <f>IF(Z126="",0,(($Z$7-Z126+1)/$Z$7)*100)</f>
        <v>0</v>
      </c>
      <c r="Z126" s="5"/>
      <c r="AA126" s="15">
        <f>SUM(M126,S126)</f>
        <v>13.88888888888889</v>
      </c>
      <c r="AB126" s="15">
        <f>AA126</f>
        <v>13.88888888888889</v>
      </c>
      <c r="AC126" s="23">
        <v>118</v>
      </c>
    </row>
    <row r="127" spans="1:29" ht="11.25">
      <c r="A127" s="5" t="s">
        <v>360</v>
      </c>
      <c r="B127" s="5" t="s">
        <v>361</v>
      </c>
      <c r="C127" s="23">
        <f>IF(D127="",0,(($D$7-D127+1)/$D$7)*100)</f>
        <v>0</v>
      </c>
      <c r="D127" s="5"/>
      <c r="E127" s="23">
        <f>IF(F127="",0,(($F$7-F127+1)/$F$7)*100)</f>
        <v>0</v>
      </c>
      <c r="F127" s="5"/>
      <c r="G127" s="23">
        <f>IF(H127="",0,(($H$7-H127+1)/$H$7)*100)</f>
        <v>0</v>
      </c>
      <c r="H127" s="5"/>
      <c r="I127" s="23">
        <f>IF(J127="",0,(($J$7-J127+1)/$J$7)*100)</f>
        <v>0</v>
      </c>
      <c r="J127" s="5"/>
      <c r="K127" s="23">
        <f>IF(L127="",0,(($L$7-L127+1)/$L$7)*100)</f>
        <v>0</v>
      </c>
      <c r="L127" s="7"/>
      <c r="M127" s="23">
        <f>IF(N127="",0,(($N$7-N127+1)/$N$7)*100)</f>
        <v>0</v>
      </c>
      <c r="N127" s="5"/>
      <c r="O127" s="23">
        <f>IF(P127="",0,(($P$7-P127+1)/$P$7)*100)</f>
        <v>0</v>
      </c>
      <c r="P127" s="5"/>
      <c r="Q127" s="23">
        <f>IF(R127="",0,(($R$7-R127+1)/$R$7)*100)</f>
        <v>0</v>
      </c>
      <c r="R127" s="5"/>
      <c r="S127" s="23">
        <f>IF(T127="",0,(($T$7-T127+1)/$T$7)*100)</f>
        <v>11.11111111111111</v>
      </c>
      <c r="T127" s="5">
        <v>81</v>
      </c>
      <c r="U127" s="23">
        <f>IF(V127="",0,(($V$7-V127+1)/$V$7)*100)</f>
        <v>0</v>
      </c>
      <c r="V127" s="5"/>
      <c r="W127" s="23">
        <f>IF(X127="",0,(($X$7-X127+1)/$X$7)*100)</f>
        <v>0</v>
      </c>
      <c r="X127" s="5"/>
      <c r="Y127" s="23">
        <f>IF(Z127="",0,(($Z$7-Z127+1)/$Z$7)*100)</f>
        <v>0</v>
      </c>
      <c r="Z127" s="5"/>
      <c r="AA127" s="15">
        <f>SUM(S127)</f>
        <v>11.11111111111111</v>
      </c>
      <c r="AB127" s="15">
        <f>AA127</f>
        <v>11.11111111111111</v>
      </c>
      <c r="AC127" s="23">
        <v>119</v>
      </c>
    </row>
    <row r="128" spans="1:29" ht="11.25">
      <c r="A128" s="22" t="s">
        <v>173</v>
      </c>
      <c r="B128" s="22" t="s">
        <v>322</v>
      </c>
      <c r="C128" s="23">
        <f>IF(D128="",0,(($D$7-D128+1)/$D$7)*100)</f>
        <v>0</v>
      </c>
      <c r="D128" s="5"/>
      <c r="E128" s="23">
        <f>IF(F128="",0,(($F$7-F128+1)/$F$7)*100)</f>
        <v>0</v>
      </c>
      <c r="F128" s="5"/>
      <c r="G128" s="23">
        <f>IF(H128="",0,(($H$7-H128+1)/$H$7)*100)</f>
        <v>0</v>
      </c>
      <c r="H128" s="5"/>
      <c r="I128" s="23">
        <f>IF(J128="",0,(($J$7-J128+1)/$J$7)*100)</f>
        <v>0</v>
      </c>
      <c r="J128" s="5"/>
      <c r="K128" s="23">
        <f>IF(L128="",0,(($L$7-L128+1)/$L$7)*100)</f>
        <v>0</v>
      </c>
      <c r="L128" s="7"/>
      <c r="M128" s="23">
        <f>IF(N128="",0,(($N$7-N128+1)/$N$7)*100)</f>
        <v>0</v>
      </c>
      <c r="N128" s="5"/>
      <c r="O128" s="23">
        <f>IF(P128="",0,(($P$7-P128+1)/$P$7)*100)</f>
        <v>0</v>
      </c>
      <c r="P128" s="5"/>
      <c r="Q128" s="23">
        <f>IF(R128="",0,(($R$7-R128+1)/$R$7)*100)</f>
        <v>0</v>
      </c>
      <c r="R128" s="5"/>
      <c r="S128" s="23">
        <f>IF(T128="",0,(($T$7-T128+1)/$T$7)*100)</f>
        <v>10</v>
      </c>
      <c r="T128" s="5">
        <v>82</v>
      </c>
      <c r="U128" s="23">
        <f>IF(V128="",0,(($V$7-V128+1)/$V$7)*100)</f>
        <v>0</v>
      </c>
      <c r="V128" s="5"/>
      <c r="W128" s="23">
        <f>IF(X128="",0,(($X$7-X128+1)/$X$7)*100)</f>
        <v>0</v>
      </c>
      <c r="X128" s="5"/>
      <c r="Y128" s="23">
        <f>IF(Z128="",0,(($Z$7-Z128+1)/$Z$7)*100)</f>
        <v>0</v>
      </c>
      <c r="Z128" s="5"/>
      <c r="AA128" s="15">
        <f>SUM(S128)</f>
        <v>10</v>
      </c>
      <c r="AB128" s="15">
        <f>AA128</f>
        <v>10</v>
      </c>
      <c r="AC128" s="23">
        <v>120</v>
      </c>
    </row>
    <row r="129" spans="1:29" ht="11.25">
      <c r="A129" s="5" t="s">
        <v>229</v>
      </c>
      <c r="B129" s="5" t="s">
        <v>206</v>
      </c>
      <c r="C129" s="23">
        <f>IF(D129="",0,(($D$7-D129+1)/$D$7)*100)</f>
        <v>0</v>
      </c>
      <c r="D129" s="5"/>
      <c r="E129" s="23">
        <f>IF(F129="",0,(($F$7-F129+1)/$F$7)*100)</f>
        <v>0</v>
      </c>
      <c r="F129" s="5"/>
      <c r="G129" s="23">
        <f>IF(H129="",0,(($H$7-H129+1)/$H$7)*100)</f>
        <v>0</v>
      </c>
      <c r="H129" s="5"/>
      <c r="I129" s="23">
        <f>IF(J129="",0,(($J$7-J129+1)/$J$7)*100)</f>
        <v>9.523809523809524</v>
      </c>
      <c r="J129" s="5">
        <v>20</v>
      </c>
      <c r="K129" s="23">
        <f>IF(L129="",0,(($L$7-L129+1)/$L$7)*100)</f>
        <v>0</v>
      </c>
      <c r="L129" s="5"/>
      <c r="M129" s="23">
        <f>IF(N129="",0,(($N$7-N129+1)/$N$7)*100)</f>
        <v>0</v>
      </c>
      <c r="N129" s="5"/>
      <c r="O129" s="23">
        <f>IF(P129="",0,(($P$7-P129+1)/$P$7)*100)</f>
        <v>0</v>
      </c>
      <c r="P129" s="5"/>
      <c r="Q129" s="23">
        <f>IF(R129="",0,(($R$7-R129+1)/$R$7)*100)</f>
        <v>0</v>
      </c>
      <c r="R129" s="5"/>
      <c r="S129" s="23">
        <f>IF(T129="",0,(($T$7-T129+1)/$T$7)*100)</f>
        <v>4.444444444444445</v>
      </c>
      <c r="T129" s="5">
        <v>87</v>
      </c>
      <c r="U129" s="23">
        <f>IF(V129="",0,(($V$7-V129+1)/$V$7)*100)</f>
        <v>0</v>
      </c>
      <c r="V129" s="5"/>
      <c r="W129" s="23">
        <f>IF(X129="",0,(($X$7-X129+1)/$X$7)*100)</f>
        <v>0</v>
      </c>
      <c r="X129" s="5"/>
      <c r="Y129" s="23">
        <f>IF(Z129="",0,(($Z$7-Z129+1)/$Z$7)*100)</f>
        <v>0</v>
      </c>
      <c r="Z129" s="5"/>
      <c r="AA129" s="15">
        <f>SUM(I129)</f>
        <v>9.523809523809524</v>
      </c>
      <c r="AB129" s="15">
        <f>AA129</f>
        <v>9.523809523809524</v>
      </c>
      <c r="AC129" s="23">
        <v>121</v>
      </c>
    </row>
    <row r="130" spans="1:29" ht="11.25">
      <c r="A130" s="20" t="s">
        <v>280</v>
      </c>
      <c r="B130" s="20" t="s">
        <v>283</v>
      </c>
      <c r="C130" s="23">
        <f>IF(D130="",0,(($D$7-D130+1)/$D$7)*100)</f>
        <v>0</v>
      </c>
      <c r="D130" s="5"/>
      <c r="E130" s="23">
        <f>IF(F130="",0,(($F$7-F130+1)/$F$7)*100)</f>
        <v>0</v>
      </c>
      <c r="F130" s="5"/>
      <c r="G130" s="23">
        <f>IF(H130="",0,(($H$7-H130+1)/$H$7)*100)</f>
        <v>0</v>
      </c>
      <c r="H130" s="5"/>
      <c r="I130" s="23">
        <f>IF(J130="",0,(($J$7-J130+1)/$J$7)*100)</f>
        <v>0</v>
      </c>
      <c r="J130" s="5"/>
      <c r="K130" s="23">
        <f>IF(L130="",0,(($L$7-L130+1)/$L$7)*100)</f>
        <v>9.090909090909092</v>
      </c>
      <c r="L130" s="7">
        <v>11</v>
      </c>
      <c r="M130" s="23">
        <f>IF(N130="",0,(($N$7-N130+1)/$N$7)*100)</f>
        <v>0</v>
      </c>
      <c r="N130" s="5"/>
      <c r="O130" s="23">
        <f>IF(P130="",0,(($P$7-P130+1)/$P$7)*100)</f>
        <v>0</v>
      </c>
      <c r="P130" s="5"/>
      <c r="Q130" s="23">
        <f>IF(R130="",0,(($R$7-R130+1)/$R$7)*100)</f>
        <v>0</v>
      </c>
      <c r="R130" s="5"/>
      <c r="S130" s="23">
        <f>IF(T130="",0,(($T$7-T130+1)/$T$7)*100)</f>
        <v>0</v>
      </c>
      <c r="T130" s="5"/>
      <c r="U130" s="23">
        <f>IF(V130="",0,(($V$7-V130+1)/$V$7)*100)</f>
        <v>0</v>
      </c>
      <c r="V130" s="5"/>
      <c r="W130" s="23">
        <f>IF(X130="",0,(($X$7-X130+1)/$X$7)*100)</f>
        <v>0</v>
      </c>
      <c r="X130" s="5"/>
      <c r="Y130" s="23">
        <f>IF(Z130="",0,(($Z$7-Z130+1)/$Z$7)*100)</f>
        <v>0</v>
      </c>
      <c r="Z130" s="5"/>
      <c r="AA130" s="15">
        <f>SUM(K130)</f>
        <v>9.090909090909092</v>
      </c>
      <c r="AB130" s="15">
        <f>AA130</f>
        <v>9.090909090909092</v>
      </c>
      <c r="AC130" s="23">
        <v>122</v>
      </c>
    </row>
    <row r="131" spans="1:29" ht="11.25">
      <c r="A131" s="20" t="s">
        <v>347</v>
      </c>
      <c r="B131" s="20" t="s">
        <v>348</v>
      </c>
      <c r="C131" s="23">
        <f>IF(D131="",0,(($D$7-D131+1)/$D$7)*100)</f>
        <v>0</v>
      </c>
      <c r="D131" s="5"/>
      <c r="E131" s="23">
        <f>IF(F131="",0,(($F$7-F131+1)/$F$7)*100)</f>
        <v>0</v>
      </c>
      <c r="F131" s="5"/>
      <c r="G131" s="23">
        <f>IF(H131="",0,(($H$7-H131+1)/$H$7)*100)</f>
        <v>0</v>
      </c>
      <c r="H131" s="5"/>
      <c r="I131" s="23">
        <f>IF(J131="",0,(($J$7-J131+1)/$J$7)*100)</f>
        <v>4.761904761904762</v>
      </c>
      <c r="J131" s="5">
        <v>21</v>
      </c>
      <c r="K131" s="23">
        <f>IF(L131="",0,(($L$7-L131+1)/$L$7)*100)</f>
        <v>0</v>
      </c>
      <c r="L131" s="7"/>
      <c r="M131" s="23">
        <f>IF(N131="",0,(($N$7-N131+1)/$N$7)*100)</f>
        <v>0</v>
      </c>
      <c r="N131" s="5"/>
      <c r="O131" s="23">
        <f>IF(P131="",0,(($P$7-P131+1)/$P$7)*100)</f>
        <v>0</v>
      </c>
      <c r="P131" s="5"/>
      <c r="Q131" s="23">
        <f>IF(R131="",0,(($R$7-R131+1)/$R$7)*100)</f>
        <v>0</v>
      </c>
      <c r="R131" s="5"/>
      <c r="S131" s="23">
        <f>IF(T131="",0,(($T$7-T131+1)/$T$7)*100)</f>
        <v>3.3333333333333335</v>
      </c>
      <c r="T131" s="5">
        <v>88</v>
      </c>
      <c r="U131" s="23">
        <f>IF(V131="",0,(($V$7-V131+1)/$V$7)*100)</f>
        <v>0</v>
      </c>
      <c r="V131" s="5"/>
      <c r="W131" s="23">
        <f>IF(X131="",0,(($X$7-X131+1)/$X$7)*100)</f>
        <v>0</v>
      </c>
      <c r="X131" s="5"/>
      <c r="Y131" s="23">
        <f>IF(Z131="",0,(($Z$7-Z131+1)/$Z$7)*100)</f>
        <v>0</v>
      </c>
      <c r="Z131" s="5"/>
      <c r="AA131" s="15">
        <f>SUM(I131,S131)</f>
        <v>8.095238095238095</v>
      </c>
      <c r="AB131" s="15">
        <f>AA131</f>
        <v>8.095238095238095</v>
      </c>
      <c r="AC131" s="23">
        <v>123</v>
      </c>
    </row>
    <row r="132" spans="1:29" ht="11.25">
      <c r="A132" s="22" t="s">
        <v>175</v>
      </c>
      <c r="B132" s="22" t="s">
        <v>212</v>
      </c>
      <c r="C132" s="23">
        <f>IF(D132="",0,(($D$7-D132+1)/$D$7)*100)</f>
        <v>0</v>
      </c>
      <c r="D132" s="5"/>
      <c r="E132" s="23">
        <f>IF(F132="",0,(($F$7-F132+1)/$F$7)*100)</f>
        <v>0</v>
      </c>
      <c r="F132" s="5"/>
      <c r="G132" s="23">
        <f>IF(H132="",0,(($H$7-H132+1)/$H$7)*100)</f>
        <v>0</v>
      </c>
      <c r="H132" s="5"/>
      <c r="I132" s="23">
        <f>IF(J132="",0,(($J$7-J132+1)/$J$7)*100)</f>
        <v>0</v>
      </c>
      <c r="J132" s="5"/>
      <c r="K132" s="23">
        <f>IF(L132="",0,(($L$7-L132+1)/$L$7)*100)</f>
        <v>0</v>
      </c>
      <c r="L132" s="7"/>
      <c r="M132" s="23">
        <f>IF(N132="",0,(($N$7-N132+1)/$N$7)*100)</f>
        <v>7.5</v>
      </c>
      <c r="N132" s="5">
        <v>38</v>
      </c>
      <c r="O132" s="23">
        <f>IF(P132="",0,(($P$7-P132+1)/$P$7)*100)</f>
        <v>0</v>
      </c>
      <c r="P132" s="5"/>
      <c r="Q132" s="23">
        <f>IF(R132="",0,(($R$7-R132+1)/$R$7)*100)</f>
        <v>0</v>
      </c>
      <c r="R132" s="5"/>
      <c r="S132" s="23">
        <f>IF(T132="",0,(($T$7-T132+1)/$T$7)*100)</f>
        <v>0</v>
      </c>
      <c r="T132" s="5"/>
      <c r="U132" s="23">
        <f>IF(V132="",0,(($V$7-V132+1)/$V$7)*100)</f>
        <v>0</v>
      </c>
      <c r="V132" s="5"/>
      <c r="W132" s="23">
        <f>IF(X132="",0,(($X$7-X132+1)/$X$7)*100)</f>
        <v>0</v>
      </c>
      <c r="X132" s="5"/>
      <c r="Y132" s="23">
        <f>IF(Z132="",0,(($Z$7-Z132+1)/$Z$7)*100)</f>
        <v>0</v>
      </c>
      <c r="Z132" s="5"/>
      <c r="AA132" s="15">
        <f>SUM(M132)</f>
        <v>7.5</v>
      </c>
      <c r="AB132" s="15">
        <f>AA132</f>
        <v>7.5</v>
      </c>
      <c r="AC132" s="23">
        <v>124</v>
      </c>
    </row>
    <row r="133" spans="1:29" ht="11.25">
      <c r="A133" s="5" t="s">
        <v>245</v>
      </c>
      <c r="B133" s="6" t="s">
        <v>246</v>
      </c>
      <c r="C133" s="23">
        <f>IF(D133="",0,(($D$7-D133+1)/$D$7)*100)</f>
        <v>7.142857142857142</v>
      </c>
      <c r="D133" s="5">
        <v>14</v>
      </c>
      <c r="E133" s="23">
        <f>IF(F133="",0,(($F$7-F133+1)/$F$7)*100)</f>
        <v>0</v>
      </c>
      <c r="F133" s="7"/>
      <c r="G133" s="23">
        <f>IF(H133="",0,(($H$7-H133+1)/$H$7)*100)</f>
        <v>0</v>
      </c>
      <c r="H133" s="7"/>
      <c r="I133" s="23">
        <f>IF(J133="",0,(($J$7-J133+1)/$J$7)*100)</f>
        <v>0</v>
      </c>
      <c r="J133" s="5"/>
      <c r="K133" s="23">
        <f>IF(L133="",0,(($L$7-L133+1)/$L$7)*100)</f>
        <v>0</v>
      </c>
      <c r="L133" s="7"/>
      <c r="M133" s="23">
        <f>IF(N133="",0,(($N$7-N133+1)/$N$7)*100)</f>
        <v>0</v>
      </c>
      <c r="N133" s="5"/>
      <c r="O133" s="23">
        <f>IF(P133="",0,(($P$7-P133+1)/$P$7)*100)</f>
        <v>0</v>
      </c>
      <c r="P133" s="5"/>
      <c r="Q133" s="23">
        <f>IF(R133="",0,(($R$7-R133+1)/$R$7)*100)</f>
        <v>0</v>
      </c>
      <c r="R133" s="5"/>
      <c r="S133" s="23">
        <f>IF(T133="",0,(($T$7-T133+1)/$T$7)*100)</f>
        <v>0</v>
      </c>
      <c r="T133" s="5"/>
      <c r="U133" s="23">
        <f>IF(V133="",0,(($V$7-V133+1)/$V$7)*100)</f>
        <v>0</v>
      </c>
      <c r="V133" s="5"/>
      <c r="W133" s="23">
        <f>IF(X133="",0,(($X$7-X133+1)/$X$7)*100)</f>
        <v>0</v>
      </c>
      <c r="X133" s="5"/>
      <c r="Y133" s="23">
        <f>IF(Z133="",0,(($Z$7-Z133+1)/$Z$7)*100)</f>
        <v>0</v>
      </c>
      <c r="Z133" s="5"/>
      <c r="AA133" s="15">
        <f>SUM(C133)</f>
        <v>7.142857142857142</v>
      </c>
      <c r="AB133" s="15">
        <f>AA133</f>
        <v>7.142857142857142</v>
      </c>
      <c r="AC133" s="23">
        <v>125</v>
      </c>
    </row>
    <row r="134" spans="1:29" ht="11.25">
      <c r="A134" s="20" t="s">
        <v>331</v>
      </c>
      <c r="B134" s="20" t="s">
        <v>332</v>
      </c>
      <c r="C134" s="23">
        <f>IF(D134="",0,(($D$7-D134+1)/$D$7)*100)</f>
        <v>0</v>
      </c>
      <c r="D134" s="5"/>
      <c r="E134" s="23">
        <f>IF(F134="",0,(($F$7-F134+1)/$F$7)*100)</f>
        <v>0</v>
      </c>
      <c r="F134" s="5"/>
      <c r="G134" s="23">
        <f>IF(H134="",0,(($H$7-H134+1)/$H$7)*100)</f>
        <v>0</v>
      </c>
      <c r="H134" s="5"/>
      <c r="I134" s="23">
        <f>IF(J134="",0,(($J$7-J134+1)/$J$7)*100)</f>
        <v>0</v>
      </c>
      <c r="J134" s="5"/>
      <c r="K134" s="23">
        <f>IF(L134="",0,(($L$7-L134+1)/$L$7)*100)</f>
        <v>0</v>
      </c>
      <c r="L134" s="7"/>
      <c r="M134" s="23">
        <f>IF(N134="",0,(($N$7-N134+1)/$N$7)*100)</f>
        <v>0</v>
      </c>
      <c r="N134" s="5"/>
      <c r="O134" s="23">
        <f>IF(P134="",0,(($P$7-P134+1)/$P$7)*100)</f>
        <v>0</v>
      </c>
      <c r="P134" s="5"/>
      <c r="Q134" s="23">
        <f>IF(R134="",0,(($R$7-R134+1)/$R$7)*100)</f>
        <v>0</v>
      </c>
      <c r="R134" s="5"/>
      <c r="S134" s="23">
        <f>IF(T134="",0,(($T$7-T134+1)/$T$7)*100)</f>
        <v>5.555555555555555</v>
      </c>
      <c r="T134" s="5">
        <v>86</v>
      </c>
      <c r="U134" s="23">
        <f>IF(V134="",0,(($V$7-V134+1)/$V$7)*100)</f>
        <v>0</v>
      </c>
      <c r="V134" s="5"/>
      <c r="W134" s="23">
        <f>IF(X134="",0,(($X$7-X134+1)/$X$7)*100)</f>
        <v>0</v>
      </c>
      <c r="X134" s="5"/>
      <c r="Y134" s="23">
        <f>IF(Z134="",0,(($Z$7-Z134+1)/$Z$7)*100)</f>
        <v>0</v>
      </c>
      <c r="Z134" s="5"/>
      <c r="AA134" s="15">
        <f>SUM(S134)</f>
        <v>5.555555555555555</v>
      </c>
      <c r="AB134" s="15">
        <f>AA134</f>
        <v>5.555555555555555</v>
      </c>
      <c r="AC134" s="23">
        <v>126</v>
      </c>
    </row>
    <row r="135" spans="1:29" ht="11.25">
      <c r="A135" s="20" t="s">
        <v>294</v>
      </c>
      <c r="B135" s="20" t="s">
        <v>295</v>
      </c>
      <c r="C135" s="23">
        <f>IF(D135="",0,(($D$7-D135+1)/$D$7)*100)</f>
        <v>0</v>
      </c>
      <c r="D135" s="5"/>
      <c r="E135" s="23">
        <f>IF(F135="",0,(($F$7-F135+1)/$F$7)*100)</f>
        <v>0</v>
      </c>
      <c r="F135" s="5"/>
      <c r="G135" s="23">
        <f>IF(H135="",0,(($H$7-H135+1)/$H$7)*100)</f>
        <v>0</v>
      </c>
      <c r="H135" s="5"/>
      <c r="I135" s="23">
        <f>IF(J135="",0,(($J$7-J135+1)/$J$7)*100)</f>
        <v>0</v>
      </c>
      <c r="J135" s="5"/>
      <c r="K135" s="23">
        <f>IF(L135="",0,(($L$7-L135+1)/$L$7)*100)</f>
        <v>0</v>
      </c>
      <c r="L135" s="7"/>
      <c r="M135" s="23">
        <f>IF(N135="",0,(($N$7-N135+1)/$N$7)*100)</f>
        <v>0</v>
      </c>
      <c r="N135" s="5"/>
      <c r="O135" s="23">
        <f>IF(P135="",0,(($P$7-P135+1)/$P$7)*100)</f>
        <v>0</v>
      </c>
      <c r="P135" s="5"/>
      <c r="Q135" s="23">
        <f>IF(R135="",0,(($R$7-R135+1)/$R$7)*100)</f>
        <v>4.761904761904762</v>
      </c>
      <c r="R135" s="5">
        <v>21</v>
      </c>
      <c r="S135" s="23">
        <f>IF(T135="",0,(($T$7-T135+1)/$T$7)*100)</f>
        <v>0</v>
      </c>
      <c r="T135" s="5"/>
      <c r="U135" s="23">
        <f>IF(V135="",0,(($V$7-V135+1)/$V$7)*100)</f>
        <v>0</v>
      </c>
      <c r="V135" s="5"/>
      <c r="W135" s="23">
        <f>IF(X135="",0,(($X$7-X135+1)/$X$7)*100)</f>
        <v>0</v>
      </c>
      <c r="X135" s="5"/>
      <c r="Y135" s="23">
        <f>IF(Z135="",0,(($Z$7-Z135+1)/$Z$7)*100)</f>
        <v>0</v>
      </c>
      <c r="Z135" s="5"/>
      <c r="AA135" s="15">
        <f>SUM(Q135)</f>
        <v>4.761904761904762</v>
      </c>
      <c r="AB135" s="15">
        <f>AA135</f>
        <v>4.761904761904762</v>
      </c>
      <c r="AC135" s="23">
        <v>127</v>
      </c>
    </row>
    <row r="136" spans="1:30" ht="11.25">
      <c r="A136" s="22" t="s">
        <v>172</v>
      </c>
      <c r="B136" s="22" t="s">
        <v>210</v>
      </c>
      <c r="C136" s="23">
        <f>IF(D136="",0,(($D$7-D136+1)/$D$7)*100)</f>
        <v>0</v>
      </c>
      <c r="D136" s="5"/>
      <c r="E136" s="23">
        <f>IF(F136="",0,(($F$7-F136+1)/$F$7)*100)</f>
        <v>0</v>
      </c>
      <c r="F136" s="5"/>
      <c r="G136" s="23">
        <f>IF(H136="",0,(($H$7-H136+1)/$H$7)*100)</f>
        <v>0</v>
      </c>
      <c r="H136" s="5"/>
      <c r="I136" s="23">
        <f>IF(J136="",0,(($J$7-J136+1)/$J$7)*100)</f>
        <v>0</v>
      </c>
      <c r="J136" s="5"/>
      <c r="K136" s="23">
        <f>IF(L136="",0,(($L$7-L136+1)/$L$7)*100)</f>
        <v>0</v>
      </c>
      <c r="L136" s="7"/>
      <c r="M136" s="23">
        <f>IF(N136="",0,(($N$7-N136+1)/$N$7)*100)</f>
        <v>2.5</v>
      </c>
      <c r="N136" s="5">
        <v>40</v>
      </c>
      <c r="O136" s="23">
        <f>IF(P136="",0,(($P$7-P136+1)/$P$7)*100)</f>
        <v>0</v>
      </c>
      <c r="P136" s="5"/>
      <c r="Q136" s="23">
        <f>IF(R136="",0,(($R$7-R136+1)/$R$7)*100)</f>
        <v>0</v>
      </c>
      <c r="R136" s="5"/>
      <c r="S136" s="23">
        <f>IF(T136="",0,(($T$7-T136+1)/$T$7)*100)</f>
        <v>2.2222222222222223</v>
      </c>
      <c r="T136" s="5">
        <v>89</v>
      </c>
      <c r="U136" s="23">
        <f>IF(V136="",0,(($V$7-V136+1)/$V$7)*100)</f>
        <v>0</v>
      </c>
      <c r="V136" s="5"/>
      <c r="W136" s="23">
        <f>IF(X136="",0,(($X$7-X136+1)/$X$7)*100)</f>
        <v>0</v>
      </c>
      <c r="X136" s="5"/>
      <c r="Y136" s="23">
        <f>IF(Z136="",0,(($Z$7-Z136+1)/$Z$7)*100)</f>
        <v>0</v>
      </c>
      <c r="Z136" s="5"/>
      <c r="AA136" s="15">
        <f>SUM(M136,S136)</f>
        <v>4.722222222222222</v>
      </c>
      <c r="AB136" s="15">
        <f>AA136</f>
        <v>4.722222222222222</v>
      </c>
      <c r="AC136" s="23">
        <v>128</v>
      </c>
      <c r="AD136" s="16"/>
    </row>
    <row r="137" spans="1:29" ht="11.25">
      <c r="A137" s="22" t="s">
        <v>163</v>
      </c>
      <c r="B137" s="22" t="s">
        <v>327</v>
      </c>
      <c r="C137" s="23">
        <f>IF(D137="",0,(($D$7-D137+1)/$D$7)*100)</f>
        <v>0</v>
      </c>
      <c r="D137" s="5"/>
      <c r="E137" s="23">
        <f>IF(F137="",0,(($F$7-F137+1)/$F$7)*100)</f>
        <v>0</v>
      </c>
      <c r="F137" s="5"/>
      <c r="G137" s="23">
        <f>IF(H137="",0,(($H$7-H137+1)/$H$7)*100)</f>
        <v>0</v>
      </c>
      <c r="H137" s="5"/>
      <c r="I137" s="23">
        <f>IF(J137="",0,(($J$7-J137+1)/$J$7)*100)</f>
        <v>0</v>
      </c>
      <c r="J137" s="5"/>
      <c r="K137" s="23">
        <f>IF(L137="",0,(($L$7-L137+1)/$L$7)*100)</f>
        <v>0</v>
      </c>
      <c r="L137" s="7"/>
      <c r="M137" s="23">
        <f>IF(N137="",0,(($N$7-N137+1)/$N$7)*100)</f>
        <v>0</v>
      </c>
      <c r="N137" s="5"/>
      <c r="O137" s="23">
        <f>IF(P137="",0,(($P$7-P137+1)/$P$7)*100)</f>
        <v>0</v>
      </c>
      <c r="P137" s="5"/>
      <c r="Q137" s="23">
        <f>IF(R137="",0,(($R$7-R137+1)/$R$7)*100)</f>
        <v>0</v>
      </c>
      <c r="R137" s="5"/>
      <c r="S137" s="23">
        <f>IF(T137="",0,(($T$7-T137+1)/$T$7)*100)</f>
        <v>0</v>
      </c>
      <c r="T137" s="5"/>
      <c r="U137" s="23">
        <f>IF(V137="",0,(($V$7-V137+1)/$V$7)*100)</f>
        <v>0</v>
      </c>
      <c r="V137" s="5"/>
      <c r="W137" s="23">
        <f>IF(X137="",0,(($X$7-X137+1)/$X$7)*100)</f>
        <v>0</v>
      </c>
      <c r="X137" s="5"/>
      <c r="Y137" s="23">
        <f>IF(Z137="",0,(($Z$7-Z137+1)/$Z$7)*100)</f>
        <v>0</v>
      </c>
      <c r="Z137" s="5"/>
      <c r="AA137" s="15">
        <f>SUM(I137)</f>
        <v>0</v>
      </c>
      <c r="AB137" s="15">
        <f>AA137</f>
        <v>0</v>
      </c>
      <c r="AC137" s="23"/>
    </row>
    <row r="138" spans="1:29" ht="11.25">
      <c r="A138" s="22" t="s">
        <v>137</v>
      </c>
      <c r="B138" s="22" t="s">
        <v>180</v>
      </c>
      <c r="C138" s="23">
        <f>IF(D138="",0,(($D$7-D138+1)/$D$7)*100)</f>
        <v>0</v>
      </c>
      <c r="D138" s="5"/>
      <c r="E138" s="23">
        <f>IF(F138="",0,(($F$7-F138+1)/$F$7)*100)</f>
        <v>0</v>
      </c>
      <c r="F138" s="5"/>
      <c r="G138" s="23">
        <f>IF(H138="",0,(($H$7-H138+1)/$H$7)*100)</f>
        <v>0</v>
      </c>
      <c r="H138" s="5"/>
      <c r="I138" s="23">
        <f>IF(J138="",0,(($J$7-J138+1)/$J$7)*100)</f>
        <v>0</v>
      </c>
      <c r="J138" s="5"/>
      <c r="K138" s="23">
        <f>IF(L138="",0,(($L$7-L138+1)/$L$7)*100)</f>
        <v>0</v>
      </c>
      <c r="L138" s="7"/>
      <c r="M138" s="23">
        <f>IF(N138="",0,(($N$7-N138+1)/$N$7)*100)</f>
        <v>0</v>
      </c>
      <c r="N138" s="5"/>
      <c r="O138" s="23">
        <f>IF(P138="",0,(($P$7-P138+1)/$P$7)*100)</f>
        <v>0</v>
      </c>
      <c r="P138" s="5"/>
      <c r="Q138" s="23">
        <f>IF(R138="",0,(($R$7-R138+1)/$R$7)*100)</f>
        <v>0</v>
      </c>
      <c r="R138" s="5"/>
      <c r="S138" s="23">
        <f>IF(T138="",0,(($T$7-T138+1)/$T$7)*100)</f>
        <v>0</v>
      </c>
      <c r="T138" s="5"/>
      <c r="U138" s="23">
        <f>IF(V138="",0,(($V$7-V138+1)/$V$7)*100)</f>
        <v>0</v>
      </c>
      <c r="V138" s="5"/>
      <c r="W138" s="23">
        <f>IF(X138="",0,(($X$7-X138+1)/$X$7)*100)</f>
        <v>0</v>
      </c>
      <c r="X138" s="5"/>
      <c r="Y138" s="23">
        <f>IF(Z138="",0,(($Z$7-Z138+1)/$Z$7)*100)</f>
        <v>0</v>
      </c>
      <c r="Z138" s="5"/>
      <c r="AA138" s="15">
        <f>SUM(I138)</f>
        <v>0</v>
      </c>
      <c r="AB138" s="15">
        <f>AA138</f>
        <v>0</v>
      </c>
      <c r="AC138" s="23"/>
    </row>
    <row r="139" spans="1:29" ht="11.25">
      <c r="A139" s="20" t="s">
        <v>91</v>
      </c>
      <c r="B139" s="20" t="s">
        <v>90</v>
      </c>
      <c r="C139" s="23">
        <f>IF(D139="",0,(($D$7-D139+1)/$D$7)*100)</f>
        <v>0</v>
      </c>
      <c r="D139" s="5"/>
      <c r="E139" s="23">
        <f>IF(F139="",0,(($F$7-F139+1)/$F$7)*100)</f>
        <v>0</v>
      </c>
      <c r="F139" s="5"/>
      <c r="G139" s="23">
        <f>IF(H139="",0,(($H$7-H139+1)/$H$7)*100)</f>
        <v>0</v>
      </c>
      <c r="H139" s="5"/>
      <c r="I139" s="23">
        <f>IF(J139="",0,(($J$7-J139+1)/$J$7)*100)</f>
        <v>0</v>
      </c>
      <c r="J139" s="5"/>
      <c r="K139" s="23">
        <f>IF(L139="",0,(($L$7-L139+1)/$L$7)*100)</f>
        <v>0</v>
      </c>
      <c r="L139" s="7"/>
      <c r="M139" s="23">
        <f>IF(N139="",0,(($N$7-N139+1)/$N$7)*100)</f>
        <v>0</v>
      </c>
      <c r="N139" s="5"/>
      <c r="O139" s="23">
        <f>IF(P139="",0,(($P$7-P139+1)/$P$7)*100)</f>
        <v>0</v>
      </c>
      <c r="P139" s="5"/>
      <c r="Q139" s="23">
        <f>IF(R139="",0,(($R$7-R139+1)/$R$7)*100)</f>
        <v>0</v>
      </c>
      <c r="R139" s="5"/>
      <c r="S139" s="23">
        <f>IF(T139="",0,(($T$7-T139+1)/$T$7)*100)</f>
        <v>0</v>
      </c>
      <c r="T139" s="5"/>
      <c r="U139" s="23">
        <f>IF(V139="",0,(($V$7-V139+1)/$V$7)*100)</f>
        <v>0</v>
      </c>
      <c r="V139" s="5"/>
      <c r="W139" s="23">
        <f>IF(X139="",0,(($X$7-X139+1)/$X$7)*100)</f>
        <v>0</v>
      </c>
      <c r="X139" s="5"/>
      <c r="Y139" s="23">
        <f>IF(Z139="",0,(($Z$7-Z139+1)/$Z$7)*100)</f>
        <v>0</v>
      </c>
      <c r="Z139" s="5"/>
      <c r="AA139" s="15">
        <f>SUM(I139)</f>
        <v>0</v>
      </c>
      <c r="AB139" s="15">
        <f>AA139</f>
        <v>0</v>
      </c>
      <c r="AC139" s="23"/>
    </row>
    <row r="140" spans="1:29" ht="11.25">
      <c r="A140" s="22" t="s">
        <v>145</v>
      </c>
      <c r="B140" s="22" t="s">
        <v>188</v>
      </c>
      <c r="C140" s="23">
        <f>IF(D140="",0,(($D$7-D140+1)/$D$7)*100)</f>
        <v>0</v>
      </c>
      <c r="D140" s="5"/>
      <c r="E140" s="23">
        <f>IF(F140="",0,(($F$7-F140+1)/$F$7)*100)</f>
        <v>0</v>
      </c>
      <c r="F140" s="5"/>
      <c r="G140" s="23">
        <f>IF(H140="",0,(($H$7-H140+1)/$H$7)*100)</f>
        <v>0</v>
      </c>
      <c r="H140" s="5"/>
      <c r="I140" s="23">
        <f>IF(J140="",0,(($J$7-J140+1)/$J$7)*100)</f>
        <v>0</v>
      </c>
      <c r="J140" s="5"/>
      <c r="K140" s="23">
        <f>IF(L140="",0,(($L$7-L140+1)/$L$7)*100)</f>
        <v>0</v>
      </c>
      <c r="L140" s="7"/>
      <c r="M140" s="23">
        <f>IF(N140="",0,(($N$7-N140+1)/$N$7)*100)</f>
        <v>0</v>
      </c>
      <c r="N140" s="5"/>
      <c r="O140" s="23">
        <f>IF(P140="",0,(($P$7-P140+1)/$P$7)*100)</f>
        <v>0</v>
      </c>
      <c r="P140" s="5"/>
      <c r="Q140" s="23">
        <f>IF(R140="",0,(($R$7-R140+1)/$R$7)*100)</f>
        <v>0</v>
      </c>
      <c r="R140" s="5"/>
      <c r="S140" s="23">
        <f>IF(T140="",0,(($T$7-T140+1)/$T$7)*100)</f>
        <v>0</v>
      </c>
      <c r="T140" s="5"/>
      <c r="U140" s="23">
        <f>IF(V140="",0,(($V$7-V140+1)/$V$7)*100)</f>
        <v>0</v>
      </c>
      <c r="V140" s="5"/>
      <c r="W140" s="23">
        <f>IF(X140="",0,(($X$7-X140+1)/$X$7)*100)</f>
        <v>0</v>
      </c>
      <c r="X140" s="5"/>
      <c r="Y140" s="23">
        <f>IF(Z140="",0,(($Z$7-Z140+1)/$Z$7)*100)</f>
        <v>0</v>
      </c>
      <c r="Z140" s="5"/>
      <c r="AA140" s="15">
        <f>SUM(I140)</f>
        <v>0</v>
      </c>
      <c r="AB140" s="15">
        <f>AA140</f>
        <v>0</v>
      </c>
      <c r="AC140" s="23"/>
    </row>
    <row r="141" spans="1:29" ht="11.25">
      <c r="A141" s="20" t="s">
        <v>65</v>
      </c>
      <c r="B141" s="20" t="s">
        <v>66</v>
      </c>
      <c r="C141" s="23">
        <f>IF(D141="",0,(($D$7-D141+1)/$D$7)*100)</f>
        <v>0</v>
      </c>
      <c r="D141" s="5"/>
      <c r="E141" s="23">
        <f>IF(F141="",0,(($F$7-F141+1)/$F$7)*100)</f>
        <v>0</v>
      </c>
      <c r="F141" s="5"/>
      <c r="G141" s="23">
        <f>IF(H141="",0,(($H$7-H141+1)/$H$7)*100)</f>
        <v>0</v>
      </c>
      <c r="H141" s="5"/>
      <c r="I141" s="23">
        <f>IF(J141="",0,(($J$7-J141+1)/$J$7)*100)</f>
        <v>0</v>
      </c>
      <c r="J141" s="5"/>
      <c r="K141" s="23">
        <f>IF(L141="",0,(($L$7-L141+1)/$L$7)*100)</f>
        <v>0</v>
      </c>
      <c r="L141" s="7"/>
      <c r="M141" s="23">
        <f>IF(N141="",0,(($N$7-N141+1)/$N$7)*100)</f>
        <v>0</v>
      </c>
      <c r="N141" s="5"/>
      <c r="O141" s="23">
        <f>IF(P141="",0,(($P$7-P141+1)/$P$7)*100)</f>
        <v>0</v>
      </c>
      <c r="P141" s="5"/>
      <c r="Q141" s="23">
        <f>IF(R141="",0,(($R$7-R141+1)/$R$7)*100)</f>
        <v>0</v>
      </c>
      <c r="R141" s="5"/>
      <c r="S141" s="23">
        <f>IF(T141="",0,(($T$7-T141+1)/$T$7)*100)</f>
        <v>0</v>
      </c>
      <c r="T141" s="5"/>
      <c r="U141" s="23">
        <f>IF(V141="",0,(($V$7-V141+1)/$V$7)*100)</f>
        <v>0</v>
      </c>
      <c r="V141" s="5"/>
      <c r="W141" s="23">
        <f>IF(X141="",0,(($X$7-X141+1)/$X$7)*100)</f>
        <v>0</v>
      </c>
      <c r="X141" s="5"/>
      <c r="Y141" s="23">
        <f>IF(Z141="",0,(($Z$7-Z141+1)/$Z$7)*100)</f>
        <v>0</v>
      </c>
      <c r="Z141" s="5"/>
      <c r="AA141" s="15">
        <f>SUM(I141)</f>
        <v>0</v>
      </c>
      <c r="AB141" s="15">
        <f>AA141</f>
        <v>0</v>
      </c>
      <c r="AC141" s="23"/>
    </row>
    <row r="142" spans="1:29" ht="11.25">
      <c r="A142" s="22" t="s">
        <v>140</v>
      </c>
      <c r="B142" s="22" t="s">
        <v>183</v>
      </c>
      <c r="C142" s="23">
        <f>IF(D142="",0,(($D$7-D142+1)/$D$7)*100)</f>
        <v>0</v>
      </c>
      <c r="D142" s="5"/>
      <c r="E142" s="23">
        <f>IF(F142="",0,(($F$7-F142+1)/$F$7)*100)</f>
        <v>0</v>
      </c>
      <c r="F142" s="5"/>
      <c r="G142" s="23">
        <f>IF(H142="",0,(($H$7-H142+1)/$H$7)*100)</f>
        <v>0</v>
      </c>
      <c r="H142" s="5"/>
      <c r="I142" s="23">
        <f>IF(J142="",0,(($J$7-J142+1)/$J$7)*100)</f>
        <v>0</v>
      </c>
      <c r="J142" s="5"/>
      <c r="K142" s="23">
        <f>IF(L142="",0,(($L$7-L142+1)/$L$7)*100)</f>
        <v>0</v>
      </c>
      <c r="L142" s="7"/>
      <c r="M142" s="23">
        <f>IF(N142="",0,(($N$7-N142+1)/$N$7)*100)</f>
        <v>0</v>
      </c>
      <c r="N142" s="5"/>
      <c r="O142" s="23">
        <f>IF(P142="",0,(($P$7-P142+1)/$P$7)*100)</f>
        <v>0</v>
      </c>
      <c r="P142" s="5"/>
      <c r="Q142" s="23">
        <f>IF(R142="",0,(($R$7-R142+1)/$R$7)*100)</f>
        <v>0</v>
      </c>
      <c r="R142" s="5"/>
      <c r="S142" s="23">
        <f>IF(T142="",0,(($T$7-T142+1)/$T$7)*100)</f>
        <v>0</v>
      </c>
      <c r="T142" s="5"/>
      <c r="U142" s="23">
        <f>IF(V142="",0,(($V$7-V142+1)/$V$7)*100)</f>
        <v>0</v>
      </c>
      <c r="V142" s="5"/>
      <c r="W142" s="23">
        <f>IF(X142="",0,(($X$7-X142+1)/$X$7)*100)</f>
        <v>0</v>
      </c>
      <c r="X142" s="5"/>
      <c r="Y142" s="23">
        <f>IF(Z142="",0,(($Z$7-Z142+1)/$Z$7)*100)</f>
        <v>0</v>
      </c>
      <c r="Z142" s="5"/>
      <c r="AA142" s="15">
        <f>SUM(I142)</f>
        <v>0</v>
      </c>
      <c r="AB142" s="15">
        <f>AA142</f>
        <v>0</v>
      </c>
      <c r="AC142" s="23"/>
    </row>
    <row r="143" spans="1:30" ht="11.25">
      <c r="A143" s="5" t="s">
        <v>25</v>
      </c>
      <c r="B143" s="5" t="s">
        <v>26</v>
      </c>
      <c r="C143" s="23">
        <f>IF(D143="",0,(($D$7-D143+1)/$D$7)*100)</f>
        <v>0</v>
      </c>
      <c r="D143" s="7"/>
      <c r="E143" s="23">
        <f>IF(F143="",0,(($F$7-F143+1)/$F$7)*100)</f>
        <v>0</v>
      </c>
      <c r="F143" s="5"/>
      <c r="G143" s="23">
        <f>IF(H143="",0,(($H$7-H143+1)/$H$7)*100)</f>
        <v>0</v>
      </c>
      <c r="H143" s="5"/>
      <c r="I143" s="23">
        <f>IF(J143="",0,(($J$7-J143+1)/$J$7)*100)</f>
        <v>0</v>
      </c>
      <c r="J143" s="5"/>
      <c r="K143" s="23">
        <f>IF(L143="",0,(($L$7-L143+1)/$L$7)*100)</f>
        <v>0</v>
      </c>
      <c r="L143" s="7"/>
      <c r="M143" s="23">
        <f>IF(N143="",0,(($N$7-N143+1)/$N$7)*100)</f>
        <v>0</v>
      </c>
      <c r="N143" s="5"/>
      <c r="O143" s="23">
        <f>IF(P143="",0,(($P$7-P143+1)/$P$7)*100)</f>
        <v>0</v>
      </c>
      <c r="P143" s="5"/>
      <c r="Q143" s="23">
        <f>IF(R143="",0,(($R$7-R143+1)/$R$7)*100)</f>
        <v>0</v>
      </c>
      <c r="R143" s="5"/>
      <c r="S143" s="23">
        <f>IF(T143="",0,(($T$7-T143+1)/$T$7)*100)</f>
        <v>0</v>
      </c>
      <c r="T143" s="5"/>
      <c r="U143" s="23">
        <f>IF(V143="",0,(($V$7-V143+1)/$V$7)*100)</f>
        <v>0</v>
      </c>
      <c r="V143" s="7"/>
      <c r="W143" s="23">
        <f>IF(X143="",0,(($X$7-X143+1)/$X$7)*100)</f>
        <v>0</v>
      </c>
      <c r="X143" s="5"/>
      <c r="Y143" s="23">
        <f>IF(Z143="",0,(($Z$7-Z143+1)/$Z$7)*100)</f>
        <v>0</v>
      </c>
      <c r="Z143" s="5"/>
      <c r="AA143" s="15">
        <f>SUM(I143)</f>
        <v>0</v>
      </c>
      <c r="AB143" s="15">
        <f>AA143</f>
        <v>0</v>
      </c>
      <c r="AC143" s="23"/>
      <c r="AD143" s="16"/>
    </row>
    <row r="144" spans="1:30" ht="11.25">
      <c r="A144" s="19" t="s">
        <v>75</v>
      </c>
      <c r="B144" s="5" t="s">
        <v>74</v>
      </c>
      <c r="C144" s="23">
        <f>IF(D144="",0,(($D$7-D144+1)/$D$7)*100)</f>
        <v>0</v>
      </c>
      <c r="D144" s="5"/>
      <c r="E144" s="23">
        <f>IF(F144="",0,(($F$7-F144+1)/$F$7)*100)</f>
        <v>0</v>
      </c>
      <c r="F144" s="5"/>
      <c r="G144" s="23">
        <f>IF(H144="",0,(($H$7-H144+1)/$H$7)*100)</f>
        <v>0</v>
      </c>
      <c r="H144" s="5"/>
      <c r="I144" s="23">
        <f>IF(J144="",0,(($J$7-J144+1)/$J$7)*100)</f>
        <v>0</v>
      </c>
      <c r="J144" s="5"/>
      <c r="K144" s="23">
        <f>IF(L144="",0,(($L$7-L144+1)/$L$7)*100)</f>
        <v>0</v>
      </c>
      <c r="L144" s="7"/>
      <c r="M144" s="23">
        <f>IF(N144="",0,(($N$7-N144+1)/$N$7)*100)</f>
        <v>0</v>
      </c>
      <c r="N144" s="5"/>
      <c r="O144" s="23">
        <f>IF(P144="",0,(($P$7-P144+1)/$P$7)*100)</f>
        <v>0</v>
      </c>
      <c r="P144" s="5"/>
      <c r="Q144" s="23">
        <f>IF(R144="",0,(($R$7-R144+1)/$R$7)*100)</f>
        <v>0</v>
      </c>
      <c r="R144" s="5"/>
      <c r="S144" s="23">
        <f>IF(T144="",0,(($T$7-T144+1)/$T$7)*100)</f>
        <v>0</v>
      </c>
      <c r="T144" s="5"/>
      <c r="U144" s="23">
        <f>IF(V144="",0,(($V$7-V144+1)/$V$7)*100)</f>
        <v>0</v>
      </c>
      <c r="V144" s="5"/>
      <c r="W144" s="23">
        <f>IF(X144="",0,(($X$7-X144+1)/$X$7)*100)</f>
        <v>0</v>
      </c>
      <c r="X144" s="5"/>
      <c r="Y144" s="23">
        <f>IF(Z144="",0,(($Z$7-Z144+1)/$Z$7)*100)</f>
        <v>0</v>
      </c>
      <c r="Z144" s="5"/>
      <c r="AA144" s="15">
        <f>SUM(I144)</f>
        <v>0</v>
      </c>
      <c r="AB144" s="15">
        <f>AA144</f>
        <v>0</v>
      </c>
      <c r="AC144" s="23"/>
      <c r="AD144" s="16"/>
    </row>
    <row r="145" spans="1:30" ht="11.25">
      <c r="A145" s="22" t="s">
        <v>232</v>
      </c>
      <c r="B145" s="22" t="s">
        <v>233</v>
      </c>
      <c r="C145" s="23">
        <f>IF(D145="",0,(($D$7-D145+1)/$D$7)*100)</f>
        <v>0</v>
      </c>
      <c r="D145" s="5"/>
      <c r="E145" s="23">
        <f>IF(F145="",0,(($F$7-F145+1)/$F$7)*100)</f>
        <v>0</v>
      </c>
      <c r="F145" s="5"/>
      <c r="G145" s="23">
        <f>IF(H145="",0,(($H$7-H145+1)/$H$7)*100)</f>
        <v>0</v>
      </c>
      <c r="H145" s="5"/>
      <c r="I145" s="23">
        <f>IF(J145="",0,(($J$7-J145+1)/$J$7)*100)</f>
        <v>0</v>
      </c>
      <c r="J145" s="5"/>
      <c r="K145" s="23">
        <f>IF(L145="",0,(($L$7-L145+1)/$L$7)*100)</f>
        <v>0</v>
      </c>
      <c r="L145" s="7"/>
      <c r="M145" s="23">
        <f>IF(N145="",0,(($N$7-N145+1)/$N$7)*100)</f>
        <v>0</v>
      </c>
      <c r="N145" s="5"/>
      <c r="O145" s="23">
        <f>IF(P145="",0,(($P$7-P145+1)/$P$7)*100)</f>
        <v>0</v>
      </c>
      <c r="P145" s="5"/>
      <c r="Q145" s="23">
        <f>IF(R145="",0,(($R$7-R145+1)/$R$7)*100)</f>
        <v>0</v>
      </c>
      <c r="R145" s="5"/>
      <c r="S145" s="23">
        <f>IF(T145="",0,(($T$7-T145+1)/$T$7)*100)</f>
        <v>0</v>
      </c>
      <c r="T145" s="5"/>
      <c r="U145" s="23">
        <f>IF(V145="",0,(($V$7-V145+1)/$V$7)*100)</f>
        <v>0</v>
      </c>
      <c r="V145" s="5"/>
      <c r="W145" s="23">
        <f>IF(X145="",0,(($X$7-X145+1)/$X$7)*100)</f>
        <v>0</v>
      </c>
      <c r="X145" s="5"/>
      <c r="Y145" s="23">
        <f>IF(Z145="",0,(($Z$7-Z145+1)/$Z$7)*100)</f>
        <v>0</v>
      </c>
      <c r="Z145" s="5"/>
      <c r="AA145" s="15">
        <f>SUM(I145)</f>
        <v>0</v>
      </c>
      <c r="AB145" s="15">
        <f>AA145</f>
        <v>0</v>
      </c>
      <c r="AC145" s="23"/>
      <c r="AD145" s="16"/>
    </row>
    <row r="146" spans="1:30" ht="11.25">
      <c r="A146" s="22" t="s">
        <v>234</v>
      </c>
      <c r="B146" s="22" t="s">
        <v>328</v>
      </c>
      <c r="C146" s="23">
        <f>IF(D146="",0,(($D$7-D146+1)/$D$7)*100)</f>
        <v>0</v>
      </c>
      <c r="D146" s="5"/>
      <c r="E146" s="23">
        <f>IF(F146="",0,(($F$7-F146+1)/$F$7)*100)</f>
        <v>0</v>
      </c>
      <c r="F146" s="5"/>
      <c r="G146" s="23">
        <f>IF(H146="",0,(($H$7-H146+1)/$H$7)*100)</f>
        <v>0</v>
      </c>
      <c r="H146" s="5"/>
      <c r="I146" s="23">
        <f>IF(J146="",0,(($J$7-J146+1)/$J$7)*100)</f>
        <v>0</v>
      </c>
      <c r="J146" s="5"/>
      <c r="K146" s="23">
        <f>IF(L146="",0,(($L$7-L146+1)/$L$7)*100)</f>
        <v>0</v>
      </c>
      <c r="L146" s="7"/>
      <c r="M146" s="23">
        <f>IF(N146="",0,(($N$7-N146+1)/$N$7)*100)</f>
        <v>0</v>
      </c>
      <c r="N146" s="5"/>
      <c r="O146" s="23">
        <f>IF(P146="",0,(($P$7-P146+1)/$P$7)*100)</f>
        <v>0</v>
      </c>
      <c r="P146" s="5"/>
      <c r="Q146" s="23">
        <f>IF(R146="",0,(($R$7-R146+1)/$R$7)*100)</f>
        <v>0</v>
      </c>
      <c r="R146" s="5"/>
      <c r="S146" s="23">
        <f>IF(T146="",0,(($T$7-T146+1)/$T$7)*100)</f>
        <v>0</v>
      </c>
      <c r="T146" s="5"/>
      <c r="U146" s="23">
        <f>IF(V146="",0,(($V$7-V146+1)/$V$7)*100)</f>
        <v>0</v>
      </c>
      <c r="V146" s="5"/>
      <c r="W146" s="23">
        <f>IF(X146="",0,(($X$7-X146+1)/$X$7)*100)</f>
        <v>0</v>
      </c>
      <c r="X146" s="5"/>
      <c r="Y146" s="23">
        <f>IF(Z146="",0,(($Z$7-Z146+1)/$Z$7)*100)</f>
        <v>0</v>
      </c>
      <c r="Z146" s="5"/>
      <c r="AA146" s="15">
        <f>SUM(I146)</f>
        <v>0</v>
      </c>
      <c r="AB146" s="15">
        <f>AA146</f>
        <v>0</v>
      </c>
      <c r="AC146" s="23"/>
      <c r="AD146" s="16"/>
    </row>
    <row r="147" spans="1:30" ht="11.25">
      <c r="A147" s="22" t="s">
        <v>165</v>
      </c>
      <c r="B147" s="22" t="s">
        <v>329</v>
      </c>
      <c r="C147" s="23">
        <f>IF(D147="",0,(($D$7-D147+1)/$D$7)*100)</f>
        <v>0</v>
      </c>
      <c r="D147" s="5"/>
      <c r="E147" s="23">
        <f>IF(F147="",0,(($F$7-F147+1)/$F$7)*100)</f>
        <v>0</v>
      </c>
      <c r="F147" s="5"/>
      <c r="G147" s="23">
        <f>IF(H147="",0,(($H$7-H147+1)/$H$7)*100)</f>
        <v>0</v>
      </c>
      <c r="H147" s="5"/>
      <c r="I147" s="23">
        <f>IF(J147="",0,(($J$7-J147+1)/$J$7)*100)</f>
        <v>0</v>
      </c>
      <c r="J147" s="5"/>
      <c r="K147" s="23">
        <f>IF(L147="",0,(($L$7-L147+1)/$L$7)*100)</f>
        <v>0</v>
      </c>
      <c r="L147" s="7"/>
      <c r="M147" s="23">
        <f>IF(N147="",0,(($N$7-N147+1)/$N$7)*100)</f>
        <v>0</v>
      </c>
      <c r="N147" s="5"/>
      <c r="O147" s="23">
        <f>IF(P147="",0,(($P$7-P147+1)/$P$7)*100)</f>
        <v>0</v>
      </c>
      <c r="P147" s="5"/>
      <c r="Q147" s="23">
        <f>IF(R147="",0,(($R$7-R147+1)/$R$7)*100)</f>
        <v>0</v>
      </c>
      <c r="R147" s="5"/>
      <c r="S147" s="23">
        <f>IF(T147="",0,(($T$7-T147+1)/$T$7)*100)</f>
        <v>0</v>
      </c>
      <c r="T147" s="5"/>
      <c r="U147" s="23">
        <f>IF(V147="",0,(($V$7-V147+1)/$V$7)*100)</f>
        <v>0</v>
      </c>
      <c r="V147" s="5"/>
      <c r="W147" s="23">
        <f>IF(X147="",0,(($X$7-X147+1)/$X$7)*100)</f>
        <v>0</v>
      </c>
      <c r="X147" s="5"/>
      <c r="Y147" s="23">
        <f>IF(Z147="",0,(($Z$7-Z147+1)/$Z$7)*100)</f>
        <v>0</v>
      </c>
      <c r="Z147" s="5"/>
      <c r="AA147" s="15">
        <f>SUM(I147)</f>
        <v>0</v>
      </c>
      <c r="AB147" s="15">
        <f>AA147</f>
        <v>0</v>
      </c>
      <c r="AC147" s="23"/>
      <c r="AD147" s="16"/>
    </row>
    <row r="148" spans="1:30" ht="11.25">
      <c r="A148" s="5" t="s">
        <v>76</v>
      </c>
      <c r="B148" s="5" t="s">
        <v>77</v>
      </c>
      <c r="C148" s="23">
        <f>IF(D148="",0,(($D$7-D148+1)/$D$7)*100)</f>
        <v>0</v>
      </c>
      <c r="D148" s="5"/>
      <c r="E148" s="23">
        <f>IF(F148="",0,(($F$7-F148+1)/$F$7)*100)</f>
        <v>0</v>
      </c>
      <c r="F148" s="5"/>
      <c r="G148" s="23">
        <f>IF(H148="",0,(($H$7-H148+1)/$H$7)*100)</f>
        <v>0</v>
      </c>
      <c r="H148" s="5"/>
      <c r="I148" s="23">
        <f>IF(J148="",0,(($J$7-J148+1)/$J$7)*100)</f>
        <v>0</v>
      </c>
      <c r="J148" s="5"/>
      <c r="K148" s="23">
        <f>IF(L148="",0,(($L$7-L148+1)/$L$7)*100)</f>
        <v>0</v>
      </c>
      <c r="L148" s="7"/>
      <c r="M148" s="23">
        <f>IF(N148="",0,(($N$7-N148+1)/$N$7)*100)</f>
        <v>0</v>
      </c>
      <c r="N148" s="5"/>
      <c r="O148" s="23">
        <f>IF(P148="",0,(($P$7-P148+1)/$P$7)*100)</f>
        <v>0</v>
      </c>
      <c r="P148" s="5"/>
      <c r="Q148" s="23">
        <f>IF(R148="",0,(($R$7-R148+1)/$R$7)*100)</f>
        <v>0</v>
      </c>
      <c r="R148" s="5"/>
      <c r="S148" s="23">
        <f>IF(T148="",0,(($T$7-T148+1)/$T$7)*100)</f>
        <v>0</v>
      </c>
      <c r="T148" s="5"/>
      <c r="U148" s="23">
        <f>IF(V148="",0,(($V$7-V148+1)/$V$7)*100)</f>
        <v>0</v>
      </c>
      <c r="V148" s="5"/>
      <c r="W148" s="23">
        <f>IF(X148="",0,(($X$7-X148+1)/$X$7)*100)</f>
        <v>0</v>
      </c>
      <c r="X148" s="5"/>
      <c r="Y148" s="23">
        <f>IF(Z148="",0,(($Z$7-Z148+1)/$Z$7)*100)</f>
        <v>0</v>
      </c>
      <c r="Z148" s="5"/>
      <c r="AA148" s="15">
        <f>SUM(I148)</f>
        <v>0</v>
      </c>
      <c r="AB148" s="4">
        <f>AA148</f>
        <v>0</v>
      </c>
      <c r="AC148" s="23"/>
      <c r="AD148" s="16"/>
    </row>
    <row r="149" spans="1:30" ht="11.25">
      <c r="A149" s="5" t="s">
        <v>72</v>
      </c>
      <c r="B149" s="6" t="s">
        <v>73</v>
      </c>
      <c r="C149" s="23">
        <f>IF(D149="",0,(($D$7-D149+1)/$D$7)*100)</f>
        <v>0</v>
      </c>
      <c r="D149" s="5"/>
      <c r="E149" s="23">
        <f>IF(F149="",0,(($F$7-F149+1)/$F$7)*100)</f>
        <v>0</v>
      </c>
      <c r="F149" s="7"/>
      <c r="G149" s="23">
        <f>IF(H149="",0,(($H$7-H149+1)/$H$7)*100)</f>
        <v>0</v>
      </c>
      <c r="H149" s="7"/>
      <c r="I149" s="23">
        <f>IF(J149="",0,(($J$7-J149+1)/$J$7)*100)</f>
        <v>0</v>
      </c>
      <c r="J149" s="5"/>
      <c r="K149" s="23">
        <f>IF(L149="",0,(($L$7-L149+1)/$L$7)*100)</f>
        <v>0</v>
      </c>
      <c r="L149" s="7"/>
      <c r="M149" s="23">
        <f>IF(N149="",0,(($N$7-N149+1)/$N$7)*100)</f>
        <v>0</v>
      </c>
      <c r="N149" s="5"/>
      <c r="O149" s="23">
        <f>IF(P149="",0,(($P$7-P149+1)/$P$7)*100)</f>
        <v>0</v>
      </c>
      <c r="P149" s="5"/>
      <c r="Q149" s="23">
        <f>IF(R149="",0,(($R$7-R149+1)/$R$7)*100)</f>
        <v>0</v>
      </c>
      <c r="R149" s="5"/>
      <c r="S149" s="23">
        <f>IF(T149="",0,(($T$7-T149+1)/$T$7)*100)</f>
        <v>0</v>
      </c>
      <c r="T149" s="5"/>
      <c r="U149" s="23">
        <f>IF(V149="",0,(($V$7-V149+1)/$V$7)*100)</f>
        <v>0</v>
      </c>
      <c r="V149" s="5"/>
      <c r="W149" s="23">
        <f>IF(X149="",0,(($X$7-X149+1)/$X$7)*100)</f>
        <v>0</v>
      </c>
      <c r="X149" s="5"/>
      <c r="Y149" s="23">
        <f>IF(Z149="",0,(($Z$7-Z149+1)/$Z$7)*100)</f>
        <v>0</v>
      </c>
      <c r="Z149" s="5"/>
      <c r="AA149" s="15">
        <f>SUM(M149)</f>
        <v>0</v>
      </c>
      <c r="AB149" s="15">
        <f>AA149</f>
        <v>0</v>
      </c>
      <c r="AC149" s="23"/>
      <c r="AD149" s="16"/>
    </row>
    <row r="150" spans="1:30" ht="11.25">
      <c r="A150" s="22" t="s">
        <v>167</v>
      </c>
      <c r="B150" s="22" t="s">
        <v>207</v>
      </c>
      <c r="C150" s="23">
        <f>IF(D150="",0,(($D$7-D150+1)/$D$7)*100)</f>
        <v>0</v>
      </c>
      <c r="D150" s="5"/>
      <c r="E150" s="23">
        <f>IF(F150="",0,(($F$7-F150+1)/$F$7)*100)</f>
        <v>0</v>
      </c>
      <c r="F150" s="5"/>
      <c r="G150" s="23">
        <f>IF(H150="",0,(($H$7-H150+1)/$H$7)*100)</f>
        <v>0</v>
      </c>
      <c r="H150" s="5"/>
      <c r="I150" s="23">
        <f>IF(J150="",0,(($J$7-J150+1)/$J$7)*100)</f>
        <v>0</v>
      </c>
      <c r="J150" s="5"/>
      <c r="K150" s="23">
        <f>IF(L150="",0,(($L$7-L150+1)/$L$7)*100)</f>
        <v>0</v>
      </c>
      <c r="L150" s="7"/>
      <c r="M150" s="23">
        <f>IF(N150="",0,(($N$7-N150+1)/$N$7)*100)</f>
        <v>0</v>
      </c>
      <c r="N150" s="5"/>
      <c r="O150" s="23">
        <f>IF(P150="",0,(($P$7-P150+1)/$P$7)*100)</f>
        <v>0</v>
      </c>
      <c r="P150" s="5"/>
      <c r="Q150" s="23">
        <f>IF(R150="",0,(($R$7-R150+1)/$R$7)*100)</f>
        <v>0</v>
      </c>
      <c r="R150" s="5"/>
      <c r="S150" s="23">
        <f>IF(T150="",0,(($T$7-T150+1)/$T$7)*100)</f>
        <v>0</v>
      </c>
      <c r="T150" s="5"/>
      <c r="U150" s="23">
        <f>IF(V150="",0,(($V$7-V150+1)/$V$7)*100)</f>
        <v>0</v>
      </c>
      <c r="V150" s="5"/>
      <c r="W150" s="23">
        <f>IF(X150="",0,(($X$7-X150+1)/$X$7)*100)</f>
        <v>0</v>
      </c>
      <c r="X150" s="5"/>
      <c r="Y150" s="23">
        <f>IF(Z150="",0,(($Z$7-Z150+1)/$Z$7)*100)</f>
        <v>0</v>
      </c>
      <c r="Z150" s="5"/>
      <c r="AA150" s="15">
        <f>SUM(M150)</f>
        <v>0</v>
      </c>
      <c r="AB150" s="15">
        <f>AA150</f>
        <v>0</v>
      </c>
      <c r="AC150" s="23"/>
      <c r="AD150" s="16"/>
    </row>
    <row r="151" spans="1:30" ht="11.25">
      <c r="A151" s="5" t="s">
        <v>68</v>
      </c>
      <c r="B151" s="5" t="s">
        <v>69</v>
      </c>
      <c r="C151" s="23">
        <f>IF(D151="",0,(($D$7-D151+1)/$D$7)*100)</f>
        <v>0</v>
      </c>
      <c r="D151" s="5"/>
      <c r="E151" s="23">
        <f>IF(F151="",0,(($F$7-F151+1)/$F$7)*100)</f>
        <v>0</v>
      </c>
      <c r="F151" s="5"/>
      <c r="G151" s="23">
        <f>IF(H151="",0,(($H$7-H151+1)/$H$7)*100)</f>
        <v>0</v>
      </c>
      <c r="H151" s="5"/>
      <c r="I151" s="23">
        <f>IF(J151="",0,(($J$7-J151+1)/$J$7)*100)</f>
        <v>0</v>
      </c>
      <c r="J151" s="5"/>
      <c r="K151" s="23">
        <f>IF(L151="",0,(($L$7-L151+1)/$L$7)*100)</f>
        <v>0</v>
      </c>
      <c r="L151" s="7"/>
      <c r="M151" s="23">
        <f>IF(N151="",0,(($N$7-N151+1)/$N$7)*100)</f>
        <v>0</v>
      </c>
      <c r="N151" s="5"/>
      <c r="O151" s="23">
        <f>IF(P151="",0,(($P$7-P151+1)/$P$7)*100)</f>
        <v>0</v>
      </c>
      <c r="P151" s="5"/>
      <c r="Q151" s="23">
        <f>IF(R151="",0,(($R$7-R151+1)/$R$7)*100)</f>
        <v>0</v>
      </c>
      <c r="R151" s="5"/>
      <c r="S151" s="23">
        <f>IF(T151="",0,(($T$7-T151+1)/$T$7)*100)</f>
        <v>0</v>
      </c>
      <c r="T151" s="5"/>
      <c r="U151" s="23">
        <f>IF(V151="",0,(($V$7-V151+1)/$V$7)*100)</f>
        <v>0</v>
      </c>
      <c r="V151" s="5"/>
      <c r="W151" s="23">
        <f>IF(X151="",0,(($X$7-X151+1)/$X$7)*100)</f>
        <v>0</v>
      </c>
      <c r="X151" s="5"/>
      <c r="Y151" s="23">
        <f>IF(Z151="",0,(($Z$7-Z151+1)/$Z$7)*100)</f>
        <v>0</v>
      </c>
      <c r="Z151" s="5"/>
      <c r="AA151" s="15">
        <f>SUM(M151)</f>
        <v>0</v>
      </c>
      <c r="AB151" s="4">
        <f>AA151</f>
        <v>0</v>
      </c>
      <c r="AC151" s="23"/>
      <c r="AD151" s="16"/>
    </row>
    <row r="152" spans="1:30" ht="11.25">
      <c r="A152" s="5" t="s">
        <v>215</v>
      </c>
      <c r="B152" s="5" t="s">
        <v>216</v>
      </c>
      <c r="C152" s="23">
        <f>IF(D152="",0,(($D$7-D152+1)/$D$7)*100)</f>
        <v>0</v>
      </c>
      <c r="D152" s="5"/>
      <c r="E152" s="23">
        <f>IF(F152="",0,(($F$7-F152+1)/$F$7)*100)</f>
        <v>0</v>
      </c>
      <c r="F152" s="5"/>
      <c r="G152" s="23">
        <f>IF(H152="",0,(($H$7-H152+1)/$H$7)*100)</f>
        <v>0</v>
      </c>
      <c r="H152" s="5"/>
      <c r="I152" s="23">
        <f>IF(J152="",0,(($J$7-J152+1)/$J$7)*100)</f>
        <v>0</v>
      </c>
      <c r="J152" s="5"/>
      <c r="K152" s="23">
        <f>IF(L152="",0,(($L$7-L152+1)/$L$7)*100)</f>
        <v>0</v>
      </c>
      <c r="L152" s="5"/>
      <c r="M152" s="23">
        <f>IF(N152="",0,(($N$7-N152+1)/$N$7)*100)</f>
        <v>0</v>
      </c>
      <c r="N152" s="5"/>
      <c r="O152" s="23">
        <f>IF(P152="",0,(($P$7-P152+1)/$P$7)*100)</f>
        <v>0</v>
      </c>
      <c r="P152" s="5"/>
      <c r="Q152" s="23">
        <f>IF(R152="",0,(($R$7-R152+1)/$R$7)*100)</f>
        <v>0</v>
      </c>
      <c r="R152" s="5"/>
      <c r="S152" s="23">
        <f>IF(T152="",0,(($T$7-T152+1)/$T$7)*100)</f>
        <v>0</v>
      </c>
      <c r="T152" s="5"/>
      <c r="U152" s="23">
        <f>IF(V152="",0,(($V$7-V152+1)/$V$7)*100)</f>
        <v>0</v>
      </c>
      <c r="V152" s="5"/>
      <c r="W152" s="23">
        <f>IF(X152="",0,(($X$7-X152+1)/$X$7)*100)</f>
        <v>0</v>
      </c>
      <c r="X152" s="5"/>
      <c r="Y152" s="23">
        <f>IF(Z152="",0,(($Z$7-Z152+1)/$Z$7)*100)</f>
        <v>0</v>
      </c>
      <c r="Z152" s="5"/>
      <c r="AA152" s="15">
        <f>SUM(M152)</f>
        <v>0</v>
      </c>
      <c r="AB152" s="15">
        <f>AA152</f>
        <v>0</v>
      </c>
      <c r="AC152" s="23"/>
      <c r="AD152" s="16"/>
    </row>
    <row r="153" spans="1:30" ht="11.25">
      <c r="A153" s="20" t="s">
        <v>129</v>
      </c>
      <c r="B153" s="20" t="s">
        <v>128</v>
      </c>
      <c r="C153" s="23">
        <f>IF(D153="",0,(($D$7-D153+1)/$D$7)*100)</f>
        <v>0</v>
      </c>
      <c r="D153" s="5"/>
      <c r="E153" s="23">
        <f>IF(F153="",0,(($F$7-F153+1)/$F$7)*100)</f>
        <v>0</v>
      </c>
      <c r="F153" s="5"/>
      <c r="G153" s="23">
        <f>IF(H153="",0,(($H$7-H153+1)/$H$7)*100)</f>
        <v>0</v>
      </c>
      <c r="H153" s="5"/>
      <c r="I153" s="23">
        <f>IF(J153="",0,(($J$7-J153+1)/$J$7)*100)</f>
        <v>0</v>
      </c>
      <c r="J153" s="5"/>
      <c r="K153" s="23">
        <f>IF(L153="",0,(($L$7-L153+1)/$L$7)*100)</f>
        <v>0</v>
      </c>
      <c r="L153" s="7"/>
      <c r="M153" s="23">
        <f>IF(N153="",0,(($N$7-N153+1)/$N$7)*100)</f>
        <v>0</v>
      </c>
      <c r="N153" s="5"/>
      <c r="O153" s="23">
        <f>IF(P153="",0,(($P$7-P153+1)/$P$7)*100)</f>
        <v>0</v>
      </c>
      <c r="P153" s="5"/>
      <c r="Q153" s="23">
        <f>IF(R153="",0,(($R$7-R153+1)/$R$7)*100)</f>
        <v>0</v>
      </c>
      <c r="R153" s="5"/>
      <c r="S153" s="23">
        <f>IF(T153="",0,(($T$7-T153+1)/$T$7)*100)</f>
        <v>0</v>
      </c>
      <c r="T153" s="5"/>
      <c r="U153" s="23">
        <f>IF(V153="",0,(($V$7-V153+1)/$V$7)*100)</f>
        <v>0</v>
      </c>
      <c r="V153" s="5"/>
      <c r="W153" s="23">
        <f>IF(X153="",0,(($X$7-X153+1)/$X$7)*100)</f>
        <v>0</v>
      </c>
      <c r="X153" s="5"/>
      <c r="Y153" s="23">
        <f>IF(Z153="",0,(($Z$7-Z153+1)/$Z$7)*100)</f>
        <v>0</v>
      </c>
      <c r="Z153" s="5"/>
      <c r="AA153" s="15">
        <f>SUM(M153)</f>
        <v>0</v>
      </c>
      <c r="AB153" s="15">
        <f>AA153</f>
        <v>0</v>
      </c>
      <c r="AC153" s="23"/>
      <c r="AD153" s="16"/>
    </row>
    <row r="154" spans="1:30" ht="11.25">
      <c r="A154" s="5" t="s">
        <v>80</v>
      </c>
      <c r="B154" s="5" t="s">
        <v>112</v>
      </c>
      <c r="C154" s="23">
        <f>IF(D154="",0,(($D$7-D154+1)/$D$7)*100)</f>
        <v>0</v>
      </c>
      <c r="D154" s="5"/>
      <c r="E154" s="23">
        <f>IF(F154="",0,(($F$7-F154+1)/$F$7)*100)</f>
        <v>0</v>
      </c>
      <c r="F154" s="5"/>
      <c r="G154" s="23">
        <f>IF(H154="",0,(($H$7-H154+1)/$H$7)*100)</f>
        <v>0</v>
      </c>
      <c r="H154" s="5"/>
      <c r="I154" s="23">
        <f>IF(J154="",0,(($J$7-J154+1)/$J$7)*100)</f>
        <v>0</v>
      </c>
      <c r="J154" s="5"/>
      <c r="K154" s="23">
        <f>IF(L154="",0,(($L$7-L154+1)/$L$7)*100)</f>
        <v>0</v>
      </c>
      <c r="L154" s="7"/>
      <c r="M154" s="23">
        <f>IF(N154="",0,(($N$7-N154+1)/$N$7)*100)</f>
        <v>0</v>
      </c>
      <c r="N154" s="5"/>
      <c r="O154" s="23">
        <f>IF(P154="",0,(($P$7-P154+1)/$P$7)*100)</f>
        <v>0</v>
      </c>
      <c r="P154" s="5"/>
      <c r="Q154" s="23">
        <f>IF(R154="",0,(($R$7-R154+1)/$R$7)*100)</f>
        <v>0</v>
      </c>
      <c r="R154" s="5"/>
      <c r="S154" s="23">
        <f>IF(T154="",0,(($T$7-T154+1)/$T$7)*100)</f>
        <v>0</v>
      </c>
      <c r="T154" s="5"/>
      <c r="U154" s="23">
        <f>IF(V154="",0,(($V$7-V154+1)/$V$7)*100)</f>
        <v>0</v>
      </c>
      <c r="V154" s="5"/>
      <c r="W154" s="23">
        <f>IF(X154="",0,(($X$7-X154+1)/$X$7)*100)</f>
        <v>0</v>
      </c>
      <c r="X154" s="5"/>
      <c r="Y154" s="23">
        <f>IF(Z154="",0,(($Z$7-Z154+1)/$Z$7)*100)</f>
        <v>0</v>
      </c>
      <c r="Z154" s="5"/>
      <c r="AA154" s="15">
        <f>SUM(M154)</f>
        <v>0</v>
      </c>
      <c r="AB154" s="15">
        <f>AA154</f>
        <v>0</v>
      </c>
      <c r="AC154" s="23"/>
      <c r="AD154" s="16"/>
    </row>
    <row r="155" spans="1:30" ht="11.25">
      <c r="A155" s="5" t="s">
        <v>71</v>
      </c>
      <c r="B155" s="5" t="s">
        <v>70</v>
      </c>
      <c r="C155" s="23">
        <f>IF(D155="",0,(($D$7-D155+1)/$D$7)*100)</f>
        <v>0</v>
      </c>
      <c r="D155" s="5"/>
      <c r="E155" s="23">
        <f>IF(F155="",0,(($F$7-F155+1)/$F$7)*100)</f>
        <v>0</v>
      </c>
      <c r="F155" s="5"/>
      <c r="G155" s="23">
        <f>IF(H155="",0,(($H$7-H155+1)/$H$7)*100)</f>
        <v>0</v>
      </c>
      <c r="H155" s="5"/>
      <c r="I155" s="23">
        <f>IF(J155="",0,(($J$7-J155+1)/$J$7)*100)</f>
        <v>0</v>
      </c>
      <c r="J155" s="5"/>
      <c r="K155" s="23">
        <f>IF(L155="",0,(($L$7-L155+1)/$L$7)*100)</f>
        <v>0</v>
      </c>
      <c r="L155" s="7"/>
      <c r="M155" s="23">
        <f>IF(N155="",0,(($N$7-N155+1)/$N$7)*100)</f>
        <v>0</v>
      </c>
      <c r="N155" s="5"/>
      <c r="O155" s="23">
        <f>IF(P155="",0,(($P$7-P155+1)/$P$7)*100)</f>
        <v>0</v>
      </c>
      <c r="P155" s="5"/>
      <c r="Q155" s="23">
        <f>IF(R155="",0,(($R$7-R155+1)/$R$7)*100)</f>
        <v>0</v>
      </c>
      <c r="R155" s="5"/>
      <c r="S155" s="23">
        <f>IF(T155="",0,(($T$7-T155+1)/$T$7)*100)</f>
        <v>0</v>
      </c>
      <c r="T155" s="5"/>
      <c r="U155" s="23">
        <f>IF(V155="",0,(($V$7-V155+1)/$V$7)*100)</f>
        <v>0</v>
      </c>
      <c r="V155" s="5"/>
      <c r="W155" s="23">
        <f>IF(X155="",0,(($X$7-X155+1)/$X$7)*100)</f>
        <v>0</v>
      </c>
      <c r="X155" s="5"/>
      <c r="Y155" s="23">
        <f>IF(Z155="",0,(($Z$7-Z155+1)/$Z$7)*100)</f>
        <v>0</v>
      </c>
      <c r="Z155" s="5"/>
      <c r="AA155" s="15">
        <f>SUM(M155)</f>
        <v>0</v>
      </c>
      <c r="AB155" s="15">
        <f>AA155</f>
        <v>0</v>
      </c>
      <c r="AC155" s="23"/>
      <c r="AD155" s="16"/>
    </row>
    <row r="156" spans="1:30" ht="11.25">
      <c r="A156" s="22" t="s">
        <v>171</v>
      </c>
      <c r="B156" s="22" t="s">
        <v>207</v>
      </c>
      <c r="C156" s="23">
        <f>IF(D156="",0,(($D$7-D156+1)/$D$7)*100)</f>
        <v>0</v>
      </c>
      <c r="D156" s="5"/>
      <c r="E156" s="23">
        <f>IF(F156="",0,(($F$7-F156+1)/$F$7)*100)</f>
        <v>0</v>
      </c>
      <c r="F156" s="5"/>
      <c r="G156" s="23">
        <f>IF(H156="",0,(($H$7-H156+1)/$H$7)*100)</f>
        <v>0</v>
      </c>
      <c r="H156" s="5"/>
      <c r="I156" s="23">
        <f>IF(J156="",0,(($J$7-J156+1)/$J$7)*100)</f>
        <v>0</v>
      </c>
      <c r="J156" s="5"/>
      <c r="K156" s="23">
        <f>IF(L156="",0,(($L$7-L156+1)/$L$7)*100)</f>
        <v>0</v>
      </c>
      <c r="L156" s="7"/>
      <c r="M156" s="23">
        <f>IF(N156="",0,(($N$7-N156+1)/$N$7)*100)</f>
        <v>0</v>
      </c>
      <c r="N156" s="5"/>
      <c r="O156" s="23">
        <f>IF(P156="",0,(($P$7-P156+1)/$P$7)*100)</f>
        <v>0</v>
      </c>
      <c r="P156" s="5"/>
      <c r="Q156" s="23">
        <f>IF(R156="",0,(($R$7-R156+1)/$R$7)*100)</f>
        <v>0</v>
      </c>
      <c r="R156" s="5"/>
      <c r="S156" s="23">
        <f>IF(T156="",0,(($T$7-T156+1)/$T$7)*100)</f>
        <v>0</v>
      </c>
      <c r="T156" s="5"/>
      <c r="U156" s="23">
        <f>IF(V156="",0,(($V$7-V156+1)/$V$7)*100)</f>
        <v>0</v>
      </c>
      <c r="V156" s="5"/>
      <c r="W156" s="23">
        <f>IF(X156="",0,(($X$7-X156+1)/$X$7)*100)</f>
        <v>0</v>
      </c>
      <c r="X156" s="5"/>
      <c r="Y156" s="23">
        <f>IF(Z156="",0,(($Z$7-Z156+1)/$Z$7)*100)</f>
        <v>0</v>
      </c>
      <c r="Z156" s="5"/>
      <c r="AA156" s="15">
        <f>SUM(M156)</f>
        <v>0</v>
      </c>
      <c r="AB156" s="15">
        <f>AA156</f>
        <v>0</v>
      </c>
      <c r="AC156" s="23"/>
      <c r="AD156" s="16"/>
    </row>
    <row r="157" spans="1:30" ht="11.25">
      <c r="A157" s="22" t="s">
        <v>230</v>
      </c>
      <c r="B157" s="22" t="s">
        <v>231</v>
      </c>
      <c r="C157" s="23">
        <f>IF(D157="",0,(($D$7-D157+1)/$D$7)*100)</f>
        <v>0</v>
      </c>
      <c r="D157" s="5"/>
      <c r="E157" s="23">
        <f>IF(F157="",0,(($F$7-F157+1)/$F$7)*100)</f>
        <v>0</v>
      </c>
      <c r="F157" s="5"/>
      <c r="G157" s="23">
        <f>IF(H157="",0,(($H$7-H157+1)/$H$7)*100)</f>
        <v>0</v>
      </c>
      <c r="H157" s="5"/>
      <c r="I157" s="23">
        <f>IF(J157="",0,(($J$7-J157+1)/$J$7)*100)</f>
        <v>0</v>
      </c>
      <c r="J157" s="5"/>
      <c r="K157" s="23">
        <f>IF(L157="",0,(($L$7-L157+1)/$L$7)*100)</f>
        <v>0</v>
      </c>
      <c r="L157" s="7"/>
      <c r="M157" s="23">
        <f>IF(N157="",0,(($N$7-N157+1)/$N$7)*100)</f>
        <v>0</v>
      </c>
      <c r="N157" s="5"/>
      <c r="O157" s="23">
        <f>IF(P157="",0,(($P$7-P157+1)/$P$7)*100)</f>
        <v>0</v>
      </c>
      <c r="P157" s="5"/>
      <c r="Q157" s="23">
        <f>IF(R157="",0,(($R$7-R157+1)/$R$7)*100)</f>
        <v>0</v>
      </c>
      <c r="R157" s="5"/>
      <c r="S157" s="23">
        <f>IF(T157="",0,(($T$7-T157+1)/$T$7)*100)</f>
        <v>0</v>
      </c>
      <c r="T157" s="5"/>
      <c r="U157" s="23">
        <f>IF(V157="",0,(($V$7-V157+1)/$V$7)*100)</f>
        <v>0</v>
      </c>
      <c r="V157" s="5"/>
      <c r="W157" s="23">
        <f>IF(X157="",0,(($X$7-X157+1)/$X$7)*100)</f>
        <v>0</v>
      </c>
      <c r="X157" s="5"/>
      <c r="Y157" s="23">
        <f>IF(Z157="",0,(($Z$7-Z157+1)/$Z$7)*100)</f>
        <v>0</v>
      </c>
      <c r="Z157" s="5"/>
      <c r="AA157" s="15">
        <f>SUM(M157)</f>
        <v>0</v>
      </c>
      <c r="AB157" s="15">
        <f>AA157</f>
        <v>0</v>
      </c>
      <c r="AC157" s="23"/>
      <c r="AD157" s="16"/>
    </row>
    <row r="158" spans="1:30" ht="11.25">
      <c r="A158" s="22" t="s">
        <v>148</v>
      </c>
      <c r="B158" s="22" t="s">
        <v>191</v>
      </c>
      <c r="C158" s="23">
        <f>IF(D158="",0,(($D$7-D158+1)/$D$7)*100)</f>
        <v>0</v>
      </c>
      <c r="D158" s="5"/>
      <c r="E158" s="23">
        <f>IF(F158="",0,(($F$7-F158+1)/$F$7)*100)</f>
        <v>0</v>
      </c>
      <c r="F158" s="5"/>
      <c r="G158" s="23">
        <f>IF(H158="",0,(($H$7-H158+1)/$H$7)*100)</f>
        <v>0</v>
      </c>
      <c r="H158" s="5"/>
      <c r="I158" s="23">
        <f>IF(J158="",0,(($J$7-J158+1)/$J$7)*100)</f>
        <v>0</v>
      </c>
      <c r="J158" s="5"/>
      <c r="K158" s="23">
        <f>IF(L158="",0,(($L$7-L158+1)/$L$7)*100)</f>
        <v>0</v>
      </c>
      <c r="L158" s="7"/>
      <c r="M158" s="23">
        <f>IF(N158="",0,(($N$7-N158+1)/$N$7)*100)</f>
        <v>0</v>
      </c>
      <c r="N158" s="5"/>
      <c r="O158" s="23">
        <f>IF(P158="",0,(($P$7-P158+1)/$P$7)*100)</f>
        <v>0</v>
      </c>
      <c r="P158" s="5"/>
      <c r="Q158" s="23">
        <f>IF(R158="",0,(($R$7-R158+1)/$R$7)*100)</f>
        <v>0</v>
      </c>
      <c r="R158" s="5"/>
      <c r="S158" s="23">
        <f>IF(T158="",0,(($T$7-T158+1)/$T$7)*100)</f>
        <v>0</v>
      </c>
      <c r="T158" s="5"/>
      <c r="U158" s="23">
        <f>IF(V158="",0,(($V$7-V158+1)/$V$7)*100)</f>
        <v>0</v>
      </c>
      <c r="V158" s="5"/>
      <c r="W158" s="23">
        <f>IF(X158="",0,(($X$7-X158+1)/$X$7)*100)</f>
        <v>0</v>
      </c>
      <c r="X158" s="5"/>
      <c r="Y158" s="23">
        <f>IF(Z158="",0,(($Z$7-Z158+1)/$Z$7)*100)</f>
        <v>0</v>
      </c>
      <c r="Z158" s="5"/>
      <c r="AA158" s="15">
        <f>SUM(M158)</f>
        <v>0</v>
      </c>
      <c r="AB158" s="15">
        <f>AA158</f>
        <v>0</v>
      </c>
      <c r="AC158" s="23"/>
      <c r="AD158" s="16"/>
    </row>
    <row r="159" spans="1:30" ht="11.25">
      <c r="A159" s="5" t="s">
        <v>81</v>
      </c>
      <c r="B159" s="5" t="s">
        <v>115</v>
      </c>
      <c r="C159" s="23">
        <f>IF(D159="",0,(($D$7-D159+1)/$D$7)*100)</f>
        <v>0</v>
      </c>
      <c r="D159" s="5"/>
      <c r="E159" s="23">
        <f>IF(F159="",0,(($F$7-F159+1)/$F$7)*100)</f>
        <v>0</v>
      </c>
      <c r="F159" s="5"/>
      <c r="G159" s="23">
        <f>IF(H159="",0,(($H$7-H159+1)/$H$7)*100)</f>
        <v>0</v>
      </c>
      <c r="H159" s="5"/>
      <c r="I159" s="23">
        <f>IF(J159="",0,(($J$7-J159+1)/$J$7)*100)</f>
        <v>0</v>
      </c>
      <c r="J159" s="5"/>
      <c r="K159" s="23">
        <f>IF(L159="",0,(($L$7-L159+1)/$L$7)*100)</f>
        <v>0</v>
      </c>
      <c r="L159" s="7"/>
      <c r="M159" s="23">
        <f>IF(N159="",0,(($N$7-N159+1)/$N$7)*100)</f>
        <v>0</v>
      </c>
      <c r="N159" s="5"/>
      <c r="O159" s="23">
        <f>IF(P159="",0,(($P$7-P159+1)/$P$7)*100)</f>
        <v>0</v>
      </c>
      <c r="P159" s="5"/>
      <c r="Q159" s="23">
        <f>IF(R159="",0,(($R$7-R159+1)/$R$7)*100)</f>
        <v>0</v>
      </c>
      <c r="R159" s="5"/>
      <c r="S159" s="23">
        <f>IF(T159="",0,(($T$7-T159+1)/$T$7)*100)</f>
        <v>0</v>
      </c>
      <c r="T159" s="5"/>
      <c r="U159" s="23">
        <f>IF(V159="",0,(($V$7-V159+1)/$V$7)*100)</f>
        <v>0</v>
      </c>
      <c r="V159" s="5"/>
      <c r="W159" s="23">
        <f>IF(X159="",0,(($X$7-X159+1)/$X$7)*100)</f>
        <v>0</v>
      </c>
      <c r="X159" s="5"/>
      <c r="Y159" s="23">
        <f>IF(Z159="",0,(($Z$7-Z159+1)/$Z$7)*100)</f>
        <v>0</v>
      </c>
      <c r="Z159" s="5"/>
      <c r="AA159" s="15">
        <f>SUM(M159)</f>
        <v>0</v>
      </c>
      <c r="AB159" s="15">
        <f>AA159</f>
        <v>0</v>
      </c>
      <c r="AC159" s="23"/>
      <c r="AD159" s="16"/>
    </row>
    <row r="160" spans="1:30" ht="11.25">
      <c r="A160" s="22" t="s">
        <v>157</v>
      </c>
      <c r="B160" s="22" t="s">
        <v>330</v>
      </c>
      <c r="C160" s="23">
        <f>IF(D160="",0,(($D$7-D160+1)/$D$7)*100)</f>
        <v>0</v>
      </c>
      <c r="D160" s="5"/>
      <c r="E160" s="23">
        <f>IF(F160="",0,(($F$7-F160+1)/$F$7)*100)</f>
        <v>0</v>
      </c>
      <c r="F160" s="5"/>
      <c r="G160" s="23">
        <f>IF(H160="",0,(($H$7-H160+1)/$H$7)*100)</f>
        <v>0</v>
      </c>
      <c r="H160" s="5"/>
      <c r="I160" s="23">
        <f>IF(J160="",0,(($J$7-J160+1)/$J$7)*100)</f>
        <v>0</v>
      </c>
      <c r="J160" s="5"/>
      <c r="K160" s="23">
        <f>IF(L160="",0,(($L$7-L160+1)/$L$7)*100)</f>
        <v>0</v>
      </c>
      <c r="L160" s="7"/>
      <c r="M160" s="23">
        <f>IF(N160="",0,(($N$7-N160+1)/$N$7)*100)</f>
        <v>0</v>
      </c>
      <c r="N160" s="5"/>
      <c r="O160" s="23">
        <f>IF(P160="",0,(($P$7-P160+1)/$P$7)*100)</f>
        <v>0</v>
      </c>
      <c r="P160" s="5"/>
      <c r="Q160" s="23">
        <f>IF(R160="",0,(($R$7-R160+1)/$R$7)*100)</f>
        <v>0</v>
      </c>
      <c r="R160" s="5"/>
      <c r="S160" s="23">
        <f>IF(T160="",0,(($T$7-T160+1)/$T$7)*100)</f>
        <v>0</v>
      </c>
      <c r="T160" s="5"/>
      <c r="U160" s="23">
        <f>IF(V160="",0,(($V$7-V160+1)/$V$7)*100)</f>
        <v>0</v>
      </c>
      <c r="V160" s="5"/>
      <c r="W160" s="23">
        <f>IF(X160="",0,(($X$7-X160+1)/$X$7)*100)</f>
        <v>0</v>
      </c>
      <c r="X160" s="5"/>
      <c r="Y160" s="23">
        <f>IF(Z160="",0,(($Z$7-Z160+1)/$Z$7)*100)</f>
        <v>0</v>
      </c>
      <c r="Z160" s="5"/>
      <c r="AA160" s="15">
        <f>SUM(M160)</f>
        <v>0</v>
      </c>
      <c r="AB160" s="15">
        <f>AA160</f>
        <v>0</v>
      </c>
      <c r="AC160" s="23"/>
      <c r="AD160" s="16"/>
    </row>
    <row r="161" spans="1:30" ht="11.25">
      <c r="A161" s="19" t="s">
        <v>60</v>
      </c>
      <c r="B161" s="5" t="s">
        <v>64</v>
      </c>
      <c r="C161" s="23">
        <f>IF(D161="",0,(($D$7-D161+1)/$D$7)*100)</f>
        <v>0</v>
      </c>
      <c r="D161" s="5"/>
      <c r="E161" s="23">
        <f>IF(F161="",0,(($F$7-F161+1)/$F$7)*100)</f>
        <v>0</v>
      </c>
      <c r="F161" s="5"/>
      <c r="G161" s="23">
        <f>IF(H161="",0,(($H$7-H161+1)/$H$7)*100)</f>
        <v>0</v>
      </c>
      <c r="H161" s="5"/>
      <c r="I161" s="23">
        <f>IF(J161="",0,(($J$7-J161+1)/$J$7)*100)</f>
        <v>0</v>
      </c>
      <c r="J161" s="5"/>
      <c r="K161" s="23">
        <f>IF(L161="",0,(($L$7-L161+1)/$L$7)*100)</f>
        <v>0</v>
      </c>
      <c r="L161" s="7"/>
      <c r="M161" s="23">
        <f>IF(N161="",0,(($N$7-N161+1)/$N$7)*100)</f>
        <v>0</v>
      </c>
      <c r="N161" s="5"/>
      <c r="O161" s="23">
        <f>IF(P161="",0,(($P$7-P161+1)/$P$7)*100)</f>
        <v>0</v>
      </c>
      <c r="P161" s="5"/>
      <c r="Q161" s="23">
        <f>IF(R161="",0,(($R$7-R161+1)/$R$7)*100)</f>
        <v>0</v>
      </c>
      <c r="R161" s="5"/>
      <c r="S161" s="23">
        <f>IF(T161="",0,(($T$7-T161+1)/$T$7)*100)</f>
        <v>0</v>
      </c>
      <c r="T161" s="5"/>
      <c r="U161" s="23">
        <f>IF(V161="",0,(($V$7-V161+1)/$V$7)*100)</f>
        <v>0</v>
      </c>
      <c r="V161" s="5"/>
      <c r="W161" s="23">
        <f>IF(X161="",0,(($X$7-X161+1)/$X$7)*100)</f>
        <v>0</v>
      </c>
      <c r="X161" s="5"/>
      <c r="Y161" s="23">
        <f>IF(Z161="",0,(($Z$7-Z161+1)/$Z$7)*100)</f>
        <v>0</v>
      </c>
      <c r="Z161" s="5"/>
      <c r="AA161" s="15">
        <f>SUM(M161)</f>
        <v>0</v>
      </c>
      <c r="AB161" s="15">
        <f>AA161</f>
        <v>0</v>
      </c>
      <c r="AC161" s="23"/>
      <c r="AD161" s="16"/>
    </row>
    <row r="162" spans="1:30" ht="11.25">
      <c r="A162" s="22" t="s">
        <v>156</v>
      </c>
      <c r="B162" s="22" t="s">
        <v>199</v>
      </c>
      <c r="C162" s="23">
        <f>IF(D162="",0,(($D$7-D162+1)/$D$7)*100)</f>
        <v>0</v>
      </c>
      <c r="D162" s="5"/>
      <c r="E162" s="23">
        <f>IF(F162="",0,(($F$7-F162+1)/$F$7)*100)</f>
        <v>0</v>
      </c>
      <c r="F162" s="5"/>
      <c r="G162" s="23">
        <f>IF(H162="",0,(($H$7-H162+1)/$H$7)*100)</f>
        <v>0</v>
      </c>
      <c r="H162" s="5"/>
      <c r="I162" s="23">
        <f>IF(J162="",0,(($J$7-J162+1)/$J$7)*100)</f>
        <v>0</v>
      </c>
      <c r="J162" s="5"/>
      <c r="K162" s="23">
        <f>IF(L162="",0,(($L$7-L162+1)/$L$7)*100)</f>
        <v>0</v>
      </c>
      <c r="L162" s="7"/>
      <c r="M162" s="23">
        <f>IF(N162="",0,(($N$7-N162+1)/$N$7)*100)</f>
        <v>0</v>
      </c>
      <c r="N162" s="5"/>
      <c r="O162" s="23">
        <f>IF(P162="",0,(($P$7-P162+1)/$P$7)*100)</f>
        <v>0</v>
      </c>
      <c r="P162" s="5"/>
      <c r="Q162" s="23">
        <f>IF(R162="",0,(($R$7-R162+1)/$R$7)*100)</f>
        <v>0</v>
      </c>
      <c r="R162" s="5"/>
      <c r="S162" s="23">
        <f>IF(T162="",0,(($T$7-T162+1)/$T$7)*100)</f>
        <v>0</v>
      </c>
      <c r="T162" s="5"/>
      <c r="U162" s="23">
        <f>IF(V162="",0,(($V$7-V162+1)/$V$7)*100)</f>
        <v>0</v>
      </c>
      <c r="V162" s="5"/>
      <c r="W162" s="23">
        <f>IF(X162="",0,(($X$7-X162+1)/$X$7)*100)</f>
        <v>0</v>
      </c>
      <c r="X162" s="5"/>
      <c r="Y162" s="23">
        <f>IF(Z162="",0,(($Z$7-Z162+1)/$Z$7)*100)</f>
        <v>0</v>
      </c>
      <c r="Z162" s="5"/>
      <c r="AA162" s="15">
        <f>SUM(M162)</f>
        <v>0</v>
      </c>
      <c r="AB162" s="15">
        <f>AA162</f>
        <v>0</v>
      </c>
      <c r="AC162" s="23"/>
      <c r="AD162" s="16"/>
    </row>
    <row r="163" spans="1:30" ht="11.25">
      <c r="A163" s="5" t="s">
        <v>58</v>
      </c>
      <c r="B163" s="5" t="s">
        <v>323</v>
      </c>
      <c r="C163" s="23">
        <f>IF(D163="",0,(($D$7-D163+1)/$D$7)*100)</f>
        <v>0</v>
      </c>
      <c r="D163" s="5"/>
      <c r="E163" s="23">
        <f>IF(F163="",0,(($F$7-F163+1)/$F$7)*100)</f>
        <v>0</v>
      </c>
      <c r="F163" s="5"/>
      <c r="G163" s="23">
        <f>IF(H163="",0,(($H$7-H163+1)/$H$7)*100)</f>
        <v>0</v>
      </c>
      <c r="H163" s="5"/>
      <c r="I163" s="23">
        <f>IF(J163="",0,(($J$7-J163+1)/$J$7)*100)</f>
        <v>0</v>
      </c>
      <c r="J163" s="5"/>
      <c r="K163" s="23">
        <f>IF(L163="",0,(($L$7-L163+1)/$L$7)*100)</f>
        <v>0</v>
      </c>
      <c r="L163" s="7"/>
      <c r="M163" s="23">
        <f>IF(N163="",0,(($N$7-N163+1)/$N$7)*100)</f>
        <v>0</v>
      </c>
      <c r="N163" s="5"/>
      <c r="O163" s="23">
        <f>IF(P163="",0,(($P$7-P163+1)/$P$7)*100)</f>
        <v>0</v>
      </c>
      <c r="P163" s="5"/>
      <c r="Q163" s="23">
        <f>IF(R163="",0,(($R$7-R163+1)/$R$7)*100)</f>
        <v>0</v>
      </c>
      <c r="R163" s="5"/>
      <c r="S163" s="23">
        <f>IF(T163="",0,(($T$7-T163+1)/$T$7)*100)</f>
        <v>0</v>
      </c>
      <c r="T163" s="5"/>
      <c r="U163" s="23">
        <f>IF(V163="",0,(($V$7-V163+1)/$V$7)*100)</f>
        <v>0</v>
      </c>
      <c r="V163" s="5"/>
      <c r="W163" s="23">
        <f>IF(X163="",0,(($X$7-X163+1)/$X$7)*100)</f>
        <v>0</v>
      </c>
      <c r="X163" s="5"/>
      <c r="Y163" s="23">
        <f>IF(Z163="",0,(($Z$7-Z163+1)/$Z$7)*100)</f>
        <v>0</v>
      </c>
      <c r="Z163" s="5"/>
      <c r="AA163" s="15">
        <f>SUM(M163)</f>
        <v>0</v>
      </c>
      <c r="AB163" s="15">
        <f>AA163</f>
        <v>0</v>
      </c>
      <c r="AC163" s="23"/>
      <c r="AD163" s="16"/>
    </row>
    <row r="164" spans="1:30" ht="11.25">
      <c r="A164" s="22" t="s">
        <v>147</v>
      </c>
      <c r="B164" s="22" t="s">
        <v>190</v>
      </c>
      <c r="C164" s="23">
        <f>IF(D164="",0,(($D$7-D164+1)/$D$7)*100)</f>
        <v>0</v>
      </c>
      <c r="D164" s="5"/>
      <c r="E164" s="23">
        <f>IF(F164="",0,(($F$7-F164+1)/$F$7)*100)</f>
        <v>0</v>
      </c>
      <c r="F164" s="5"/>
      <c r="G164" s="23">
        <f>IF(H164="",0,(($H$7-H164+1)/$H$7)*100)</f>
        <v>0</v>
      </c>
      <c r="H164" s="5"/>
      <c r="I164" s="23">
        <f>IF(J164="",0,(($J$7-J164+1)/$J$7)*100)</f>
        <v>0</v>
      </c>
      <c r="J164" s="5"/>
      <c r="K164" s="23">
        <f>IF(L164="",0,(($L$7-L164+1)/$L$7)*100)</f>
        <v>0</v>
      </c>
      <c r="L164" s="7"/>
      <c r="M164" s="23">
        <f>IF(N164="",0,(($N$7-N164+1)/$N$7)*100)</f>
        <v>0</v>
      </c>
      <c r="N164" s="5"/>
      <c r="O164" s="23">
        <f>IF(P164="",0,(($P$7-P164+1)/$P$7)*100)</f>
        <v>0</v>
      </c>
      <c r="P164" s="5"/>
      <c r="Q164" s="23">
        <f>IF(R164="",0,(($R$7-R164+1)/$R$7)*100)</f>
        <v>0</v>
      </c>
      <c r="R164" s="5"/>
      <c r="S164" s="23">
        <f>IF(T164="",0,(($T$7-T164+1)/$T$7)*100)</f>
        <v>0</v>
      </c>
      <c r="T164" s="5"/>
      <c r="U164" s="23">
        <f>IF(V164="",0,(($V$7-V164+1)/$V$7)*100)</f>
        <v>0</v>
      </c>
      <c r="V164" s="5"/>
      <c r="W164" s="23">
        <f>IF(X164="",0,(($X$7-X164+1)/$X$7)*100)</f>
        <v>0</v>
      </c>
      <c r="X164" s="5"/>
      <c r="Y164" s="23">
        <f>IF(Z164="",0,(($Z$7-Z164+1)/$Z$7)*100)</f>
        <v>0</v>
      </c>
      <c r="Z164" s="5"/>
      <c r="AA164" s="15">
        <f>SUM(M164)</f>
        <v>0</v>
      </c>
      <c r="AB164" s="15">
        <f>AA164</f>
        <v>0</v>
      </c>
      <c r="AC164" s="23"/>
      <c r="AD164" s="16"/>
    </row>
    <row r="165" spans="1:30" ht="11.25">
      <c r="A165" s="5" t="s">
        <v>56</v>
      </c>
      <c r="B165" s="5" t="s">
        <v>62</v>
      </c>
      <c r="C165" s="23">
        <f>IF(D165="",0,(($D$7-D165+1)/$D$7)*100)</f>
        <v>0</v>
      </c>
      <c r="D165" s="5"/>
      <c r="E165" s="23">
        <f>IF(F165="",0,(($F$7-F165+1)/$F$7)*100)</f>
        <v>0</v>
      </c>
      <c r="F165" s="5"/>
      <c r="G165" s="23">
        <f>IF(H165="",0,(($H$7-H165+1)/$H$7)*100)</f>
        <v>0</v>
      </c>
      <c r="H165" s="5"/>
      <c r="I165" s="23">
        <f>IF(J165="",0,(($J$7-J165+1)/$J$7)*100)</f>
        <v>0</v>
      </c>
      <c r="J165" s="5"/>
      <c r="K165" s="23">
        <f>IF(L165="",0,(($L$7-L165+1)/$L$7)*100)</f>
        <v>0</v>
      </c>
      <c r="L165" s="7"/>
      <c r="M165" s="23">
        <f>IF(N165="",0,(($N$7-N165+1)/$N$7)*100)</f>
        <v>0</v>
      </c>
      <c r="N165" s="5"/>
      <c r="O165" s="23">
        <f>IF(P165="",0,(($P$7-P165+1)/$P$7)*100)</f>
        <v>0</v>
      </c>
      <c r="P165" s="5"/>
      <c r="Q165" s="23">
        <f>IF(R165="",0,(($R$7-R165+1)/$R$7)*100)</f>
        <v>0</v>
      </c>
      <c r="R165" s="5"/>
      <c r="S165" s="23">
        <f>IF(T165="",0,(($T$7-T165+1)/$T$7)*100)</f>
        <v>0</v>
      </c>
      <c r="T165" s="5"/>
      <c r="U165" s="23">
        <f>IF(V165="",0,(($V$7-V165+1)/$V$7)*100)</f>
        <v>0</v>
      </c>
      <c r="V165" s="7"/>
      <c r="W165" s="23">
        <f>IF(X165="",0,(($X$7-X165+1)/$X$7)*100)</f>
        <v>0</v>
      </c>
      <c r="X165" s="5"/>
      <c r="Y165" s="23">
        <f>IF(Z165="",0,(($Z$7-Z165+1)/$Z$7)*100)</f>
        <v>0</v>
      </c>
      <c r="Z165" s="5"/>
      <c r="AA165" s="15">
        <f>SUM(M165)</f>
        <v>0</v>
      </c>
      <c r="AB165" s="15">
        <f>AA165</f>
        <v>0</v>
      </c>
      <c r="AC165" s="23"/>
      <c r="AD165" s="16"/>
    </row>
    <row r="166" spans="1:30" ht="11.25">
      <c r="A166" s="22" t="s">
        <v>160</v>
      </c>
      <c r="B166" s="22" t="s">
        <v>202</v>
      </c>
      <c r="C166" s="23">
        <f>IF(D166="",0,(($D$7-D166+1)/$D$7)*100)</f>
        <v>0</v>
      </c>
      <c r="D166" s="5"/>
      <c r="E166" s="23">
        <f>IF(F166="",0,(($F$7-F166+1)/$F$7)*100)</f>
        <v>0</v>
      </c>
      <c r="F166" s="5"/>
      <c r="G166" s="23">
        <f>IF(H166="",0,(($H$7-H166+1)/$H$7)*100)</f>
        <v>0</v>
      </c>
      <c r="H166" s="5"/>
      <c r="I166" s="23">
        <f>IF(J166="",0,(($J$7-J166+1)/$J$7)*100)</f>
        <v>0</v>
      </c>
      <c r="J166" s="5"/>
      <c r="K166" s="23">
        <f>IF(L166="",0,(($L$7-L166+1)/$L$7)*100)</f>
        <v>0</v>
      </c>
      <c r="L166" s="7"/>
      <c r="M166" s="23">
        <f>IF(N166="",0,(($N$7-N166+1)/$N$7)*100)</f>
        <v>0</v>
      </c>
      <c r="N166" s="5"/>
      <c r="O166" s="23">
        <f>IF(P166="",0,(($P$7-P166+1)/$P$7)*100)</f>
        <v>0</v>
      </c>
      <c r="P166" s="5"/>
      <c r="Q166" s="23">
        <f>IF(R166="",0,(($R$7-R166+1)/$R$7)*100)</f>
        <v>0</v>
      </c>
      <c r="R166" s="5"/>
      <c r="S166" s="23">
        <f>IF(T166="",0,(($T$7-T166+1)/$T$7)*100)</f>
        <v>0</v>
      </c>
      <c r="T166" s="5"/>
      <c r="U166" s="23">
        <f>IF(V166="",0,(($V$7-V166+1)/$V$7)*100)</f>
        <v>0</v>
      </c>
      <c r="V166" s="5"/>
      <c r="W166" s="23">
        <f>IF(X166="",0,(($X$7-X166+1)/$X$7)*100)</f>
        <v>0</v>
      </c>
      <c r="X166" s="5"/>
      <c r="Y166" s="23">
        <f>IF(Z166="",0,(($Z$7-Z166+1)/$Z$7)*100)</f>
        <v>0</v>
      </c>
      <c r="Z166" s="5"/>
      <c r="AA166" s="15">
        <f>SUM(M166)</f>
        <v>0</v>
      </c>
      <c r="AB166" s="15">
        <f>AA166</f>
        <v>0</v>
      </c>
      <c r="AC166" s="23"/>
      <c r="AD166" s="16"/>
    </row>
    <row r="167" spans="1:30" ht="11.25">
      <c r="A167" s="20" t="s">
        <v>119</v>
      </c>
      <c r="B167" s="20" t="s">
        <v>118</v>
      </c>
      <c r="C167" s="23">
        <f>IF(D167="",0,(($D$7-D167+1)/$D$7)*100)</f>
        <v>0</v>
      </c>
      <c r="D167" s="5"/>
      <c r="E167" s="23">
        <f>IF(F167="",0,(($F$7-F167+1)/$F$7)*100)</f>
        <v>0</v>
      </c>
      <c r="F167" s="5"/>
      <c r="G167" s="23">
        <f>IF(H167="",0,(($H$7-H167+1)/$H$7)*100)</f>
        <v>0</v>
      </c>
      <c r="H167" s="5"/>
      <c r="I167" s="23">
        <f>IF(J167="",0,(($J$7-J167+1)/$J$7)*100)</f>
        <v>0</v>
      </c>
      <c r="J167" s="5"/>
      <c r="K167" s="23">
        <f>IF(L167="",0,(($L$7-L167+1)/$L$7)*100)</f>
        <v>0</v>
      </c>
      <c r="L167" s="7"/>
      <c r="M167" s="23">
        <f>IF(N167="",0,(($N$7-N167+1)/$N$7)*100)</f>
        <v>0</v>
      </c>
      <c r="N167" s="5"/>
      <c r="O167" s="23">
        <f>IF(P167="",0,(($P$7-P167+1)/$P$7)*100)</f>
        <v>0</v>
      </c>
      <c r="P167" s="5"/>
      <c r="Q167" s="23">
        <f>IF(R167="",0,(($R$7-R167+1)/$R$7)*100)</f>
        <v>0</v>
      </c>
      <c r="R167" s="5"/>
      <c r="S167" s="23">
        <f>IF(T167="",0,(($T$7-T167+1)/$T$7)*100)</f>
        <v>0</v>
      </c>
      <c r="T167" s="5"/>
      <c r="U167" s="23">
        <f>IF(V167="",0,(($V$7-V167+1)/$V$7)*100)</f>
        <v>0</v>
      </c>
      <c r="V167" s="5"/>
      <c r="W167" s="23">
        <f>IF(X167="",0,(($X$7-X167+1)/$X$7)*100)</f>
        <v>0</v>
      </c>
      <c r="X167" s="5"/>
      <c r="Y167" s="23">
        <f>IF(Z167="",0,(($Z$7-Z167+1)/$Z$7)*100)</f>
        <v>0</v>
      </c>
      <c r="Z167" s="5"/>
      <c r="AA167" s="15">
        <f>SUM(M167)</f>
        <v>0</v>
      </c>
      <c r="AB167" s="15">
        <f>AA167</f>
        <v>0</v>
      </c>
      <c r="AC167" s="23"/>
      <c r="AD167" s="16"/>
    </row>
    <row r="168" spans="1:30" ht="11.25">
      <c r="A168" s="5" t="s">
        <v>59</v>
      </c>
      <c r="B168" s="5" t="s">
        <v>63</v>
      </c>
      <c r="C168" s="23">
        <f>IF(D168="",0,(($D$7-D168+1)/$D$7)*100)</f>
        <v>0</v>
      </c>
      <c r="D168" s="5"/>
      <c r="E168" s="23">
        <f>IF(F168="",0,(($F$7-F168+1)/$F$7)*100)</f>
        <v>0</v>
      </c>
      <c r="F168" s="5"/>
      <c r="G168" s="23">
        <f>IF(H168="",0,(($H$7-H168+1)/$H$7)*100)</f>
        <v>0</v>
      </c>
      <c r="H168" s="5"/>
      <c r="I168" s="23">
        <f>IF(J168="",0,(($J$7-J168+1)/$J$7)*100)</f>
        <v>0</v>
      </c>
      <c r="J168" s="5"/>
      <c r="K168" s="23">
        <f>IF(L168="",0,(($L$7-L168+1)/$L$7)*100)</f>
        <v>0</v>
      </c>
      <c r="L168" s="7"/>
      <c r="M168" s="23">
        <f>IF(N168="",0,(($N$7-N168+1)/$N$7)*100)</f>
        <v>0</v>
      </c>
      <c r="N168" s="5"/>
      <c r="O168" s="23">
        <f>IF(P168="",0,(($P$7-P168+1)/$P$7)*100)</f>
        <v>0</v>
      </c>
      <c r="P168" s="5"/>
      <c r="Q168" s="23">
        <f>IF(R168="",0,(($R$7-R168+1)/$R$7)*100)</f>
        <v>0</v>
      </c>
      <c r="R168" s="5"/>
      <c r="S168" s="23">
        <f>IF(T168="",0,(($T$7-T168+1)/$T$7)*100)</f>
        <v>0</v>
      </c>
      <c r="T168" s="5"/>
      <c r="U168" s="23">
        <f>IF(V168="",0,(($V$7-V168+1)/$V$7)*100)</f>
        <v>0</v>
      </c>
      <c r="V168" s="5"/>
      <c r="W168" s="23">
        <f>IF(X168="",0,(($X$7-X168+1)/$X$7)*100)</f>
        <v>0</v>
      </c>
      <c r="X168" s="5"/>
      <c r="Y168" s="23">
        <f>IF(Z168="",0,(($Z$7-Z168+1)/$Z$7)*100)</f>
        <v>0</v>
      </c>
      <c r="Z168" s="5"/>
      <c r="AA168" s="15">
        <f>SUM(M168)</f>
        <v>0</v>
      </c>
      <c r="AB168" s="15">
        <f>AA168</f>
        <v>0</v>
      </c>
      <c r="AC168" s="23"/>
      <c r="AD168" s="16"/>
    </row>
    <row r="169" spans="1:30" ht="11.25">
      <c r="A169" s="22" t="s">
        <v>161</v>
      </c>
      <c r="B169" s="22" t="s">
        <v>203</v>
      </c>
      <c r="C169" s="23">
        <f>IF(D169="",0,(($D$7-D169+1)/$D$7)*100)</f>
        <v>0</v>
      </c>
      <c r="D169" s="5"/>
      <c r="E169" s="23">
        <f>IF(F169="",0,(($F$7-F169+1)/$F$7)*100)</f>
        <v>0</v>
      </c>
      <c r="F169" s="5"/>
      <c r="G169" s="23">
        <f>IF(H169="",0,(($H$7-H169+1)/$H$7)*100)</f>
        <v>0</v>
      </c>
      <c r="H169" s="5"/>
      <c r="I169" s="23">
        <f>IF(J169="",0,(($J$7-J169+1)/$J$7)*100)</f>
        <v>0</v>
      </c>
      <c r="J169" s="5"/>
      <c r="K169" s="23">
        <f>IF(L169="",0,(($L$7-L169+1)/$L$7)*100)</f>
        <v>0</v>
      </c>
      <c r="L169" s="7"/>
      <c r="M169" s="23">
        <f>IF(N169="",0,(($N$7-N169+1)/$N$7)*100)</f>
        <v>0</v>
      </c>
      <c r="N169" s="5"/>
      <c r="O169" s="23">
        <f>IF(P169="",0,(($P$7-P169+1)/$P$7)*100)</f>
        <v>0</v>
      </c>
      <c r="P169" s="5"/>
      <c r="Q169" s="23">
        <f>IF(R169="",0,(($R$7-R169+1)/$R$7)*100)</f>
        <v>0</v>
      </c>
      <c r="R169" s="5"/>
      <c r="S169" s="23">
        <f>IF(T169="",0,(($T$7-T169+1)/$T$7)*100)</f>
        <v>0</v>
      </c>
      <c r="T169" s="5"/>
      <c r="U169" s="23">
        <f>IF(V169="",0,(($V$7-V169+1)/$V$7)*100)</f>
        <v>0</v>
      </c>
      <c r="V169" s="5"/>
      <c r="W169" s="23">
        <f>IF(X169="",0,(($X$7-X169+1)/$X$7)*100)</f>
        <v>0</v>
      </c>
      <c r="X169" s="5"/>
      <c r="Y169" s="23">
        <f>IF(Z169="",0,(($Z$7-Z169+1)/$Z$7)*100)</f>
        <v>0</v>
      </c>
      <c r="Z169" s="5"/>
      <c r="AA169" s="15">
        <f>SUM(M169)</f>
        <v>0</v>
      </c>
      <c r="AB169" s="15">
        <f>AA169</f>
        <v>0</v>
      </c>
      <c r="AC169" s="23"/>
      <c r="AD169" s="16"/>
    </row>
    <row r="170" spans="1:30" ht="11.25">
      <c r="A170" s="20" t="s">
        <v>37</v>
      </c>
      <c r="B170" s="20" t="s">
        <v>38</v>
      </c>
      <c r="C170" s="23">
        <f>IF(D170="",0,(($D$7-D170+1)/$D$7)*100)</f>
        <v>0</v>
      </c>
      <c r="D170" s="7"/>
      <c r="E170" s="23">
        <f>IF(F170="",0,(($F$7-F170+1)/$F$7)*100)</f>
        <v>0</v>
      </c>
      <c r="F170" s="5"/>
      <c r="G170" s="23">
        <f>IF(H170="",0,(($H$7-H170+1)/$H$7)*100)</f>
        <v>0</v>
      </c>
      <c r="H170" s="5"/>
      <c r="I170" s="23">
        <f>IF(J170="",0,(($J$7-J170+1)/$J$7)*100)</f>
        <v>0</v>
      </c>
      <c r="J170" s="5"/>
      <c r="K170" s="23">
        <f>IF(L170="",0,(($L$7-L170+1)/$L$7)*100)</f>
        <v>0</v>
      </c>
      <c r="L170" s="7"/>
      <c r="M170" s="23">
        <f>IF(N170="",0,(($N$7-N170+1)/$N$7)*100)</f>
        <v>0</v>
      </c>
      <c r="N170" s="5"/>
      <c r="O170" s="23">
        <f>IF(P170="",0,(($P$7-P170+1)/$P$7)*100)</f>
        <v>0</v>
      </c>
      <c r="P170" s="5"/>
      <c r="Q170" s="23">
        <f>IF(R170="",0,(($R$7-R170+1)/$R$7)*100)</f>
        <v>0</v>
      </c>
      <c r="R170" s="5"/>
      <c r="S170" s="23">
        <f>IF(T170="",0,(($T$7-T170+1)/$T$7)*100)</f>
        <v>0</v>
      </c>
      <c r="T170" s="5"/>
      <c r="U170" s="23">
        <f>IF(V170="",0,(($V$7-V170+1)/$V$7)*100)</f>
        <v>0</v>
      </c>
      <c r="V170" s="5"/>
      <c r="W170" s="23">
        <f>IF(X170="",0,(($X$7-X170+1)/$X$7)*100)</f>
        <v>0</v>
      </c>
      <c r="X170" s="5"/>
      <c r="Y170" s="23">
        <f>IF(Z170="",0,(($Z$7-Z170+1)/$Z$7)*100)</f>
        <v>0</v>
      </c>
      <c r="Z170" s="5"/>
      <c r="AA170" s="15">
        <f>SUM(M170)</f>
        <v>0</v>
      </c>
      <c r="AB170" s="15">
        <f>AA170</f>
        <v>0</v>
      </c>
      <c r="AC170" s="23"/>
      <c r="AD170" s="16"/>
    </row>
    <row r="171" spans="1:30" ht="11.25">
      <c r="A171" s="19" t="s">
        <v>27</v>
      </c>
      <c r="B171" s="5" t="s">
        <v>28</v>
      </c>
      <c r="C171" s="23">
        <f>IF(D171="",0,(($D$7-D171+1)/$D$7)*100)</f>
        <v>0</v>
      </c>
      <c r="D171" s="7"/>
      <c r="E171" s="23">
        <f>IF(F171="",0,(($F$7-F171+1)/$F$7)*100)</f>
        <v>0</v>
      </c>
      <c r="F171" s="5"/>
      <c r="G171" s="23">
        <f>IF(H171="",0,(($H$7-H171+1)/$H$7)*100)</f>
        <v>0</v>
      </c>
      <c r="H171" s="5"/>
      <c r="I171" s="23">
        <f>IF(J171="",0,(($J$7-J171+1)/$J$7)*100)</f>
        <v>0</v>
      </c>
      <c r="J171" s="5"/>
      <c r="K171" s="23">
        <f>IF(L171="",0,(($L$7-L171+1)/$L$7)*100)</f>
        <v>0</v>
      </c>
      <c r="L171" s="7"/>
      <c r="M171" s="23">
        <f>IF(N171="",0,(($N$7-N171+1)/$N$7)*100)</f>
        <v>0</v>
      </c>
      <c r="N171" s="5"/>
      <c r="O171" s="23">
        <f>IF(P171="",0,(($P$7-P171+1)/$P$7)*100)</f>
        <v>0</v>
      </c>
      <c r="P171" s="5"/>
      <c r="Q171" s="23">
        <f>IF(R171="",0,(($R$7-R171+1)/$R$7)*100)</f>
        <v>0</v>
      </c>
      <c r="R171" s="5"/>
      <c r="S171" s="23">
        <f>IF(T171="",0,(($T$7-T171+1)/$T$7)*100)</f>
        <v>0</v>
      </c>
      <c r="T171" s="5"/>
      <c r="U171" s="23">
        <f>IF(V171="",0,(($V$7-V171+1)/$V$7)*100)</f>
        <v>0</v>
      </c>
      <c r="V171" s="7"/>
      <c r="W171" s="23">
        <f>IF(X171="",0,(($X$7-X171+1)/$X$7)*100)</f>
        <v>0</v>
      </c>
      <c r="X171" s="5"/>
      <c r="Y171" s="23">
        <f>IF(Z171="",0,(($Z$7-Z171+1)/$Z$7)*100)</f>
        <v>0</v>
      </c>
      <c r="Z171" s="5"/>
      <c r="AA171" s="15">
        <f>SUM(M171)</f>
        <v>0</v>
      </c>
      <c r="AB171" s="15">
        <f>AA171</f>
        <v>0</v>
      </c>
      <c r="AC171" s="23"/>
      <c r="AD171" s="16"/>
    </row>
    <row r="172" spans="1:30" ht="11.25">
      <c r="A172" s="19" t="s">
        <v>33</v>
      </c>
      <c r="B172" s="5" t="s">
        <v>34</v>
      </c>
      <c r="C172" s="23">
        <f>IF(D172="",0,(($D$7-D172+1)/$D$7)*100)</f>
        <v>0</v>
      </c>
      <c r="D172" s="7"/>
      <c r="E172" s="23">
        <f>IF(F172="",0,(($F$7-F172+1)/$F$7)*100)</f>
        <v>0</v>
      </c>
      <c r="F172" s="5"/>
      <c r="G172" s="23">
        <f>IF(H172="",0,(($H$7-H172+1)/$H$7)*100)</f>
        <v>0</v>
      </c>
      <c r="H172" s="5"/>
      <c r="I172" s="23">
        <f>IF(J172="",0,(($J$7-J172+1)/$J$7)*100)</f>
        <v>0</v>
      </c>
      <c r="J172" s="5"/>
      <c r="K172" s="23">
        <f>IF(L172="",0,(($L$7-L172+1)/$L$7)*100)</f>
        <v>0</v>
      </c>
      <c r="L172" s="7"/>
      <c r="M172" s="23">
        <f>IF(N172="",0,(($N$7-N172+1)/$N$7)*100)</f>
        <v>0</v>
      </c>
      <c r="N172" s="5"/>
      <c r="O172" s="23">
        <f>IF(P172="",0,(($P$7-P172+1)/$P$7)*100)</f>
        <v>0</v>
      </c>
      <c r="P172" s="5"/>
      <c r="Q172" s="23">
        <f>IF(R172="",0,(($R$7-R172+1)/$R$7)*100)</f>
        <v>0</v>
      </c>
      <c r="R172" s="5"/>
      <c r="S172" s="23">
        <f>IF(T172="",0,(($T$7-T172+1)/$T$7)*100)</f>
        <v>0</v>
      </c>
      <c r="T172" s="5"/>
      <c r="U172" s="23">
        <f>IF(V172="",0,(($V$7-V172+1)/$V$7)*100)</f>
        <v>0</v>
      </c>
      <c r="V172" s="7"/>
      <c r="W172" s="23">
        <f>IF(X172="",0,(($X$7-X172+1)/$X$7)*100)</f>
        <v>0</v>
      </c>
      <c r="X172" s="5"/>
      <c r="Y172" s="23">
        <f>IF(Z172="",0,(($Z$7-Z172+1)/$Z$7)*100)</f>
        <v>0</v>
      </c>
      <c r="Z172" s="5"/>
      <c r="AA172" s="15">
        <f>SUM(M172)</f>
        <v>0</v>
      </c>
      <c r="AB172" s="15">
        <f>AA172</f>
        <v>0</v>
      </c>
      <c r="AC172" s="23"/>
      <c r="AD172" s="16"/>
    </row>
    <row r="173" spans="1:30" ht="11.25">
      <c r="A173" s="19" t="s">
        <v>107</v>
      </c>
      <c r="B173" s="5" t="s">
        <v>104</v>
      </c>
      <c r="C173" s="23">
        <f>IF(D173="",0,(($D$7-D173+1)/$D$7)*100)</f>
        <v>0</v>
      </c>
      <c r="D173" s="5"/>
      <c r="E173" s="23">
        <f>IF(F173="",0,(($F$7-F173+1)/$F$7)*100)</f>
        <v>0</v>
      </c>
      <c r="F173" s="5"/>
      <c r="G173" s="23">
        <f>IF(H173="",0,(($H$7-H173+1)/$H$7)*100)</f>
        <v>0</v>
      </c>
      <c r="H173" s="5"/>
      <c r="I173" s="23">
        <f>IF(J173="",0,(($J$7-J173+1)/$J$7)*100)</f>
        <v>0</v>
      </c>
      <c r="J173" s="5"/>
      <c r="K173" s="23">
        <f>IF(L173="",0,(($L$7-L173+1)/$L$7)*100)</f>
        <v>0</v>
      </c>
      <c r="L173" s="7"/>
      <c r="M173" s="23">
        <f>IF(N173="",0,(($N$7-N173+1)/$N$7)*100)</f>
        <v>0</v>
      </c>
      <c r="N173" s="5"/>
      <c r="O173" s="23">
        <f>IF(P173="",0,(($P$7-P173+1)/$P$7)*100)</f>
        <v>0</v>
      </c>
      <c r="P173" s="5"/>
      <c r="Q173" s="23">
        <f>IF(R173="",0,(($R$7-R173+1)/$R$7)*100)</f>
        <v>0</v>
      </c>
      <c r="R173" s="5"/>
      <c r="S173" s="23">
        <f>IF(T173="",0,(($T$7-T173+1)/$T$7)*100)</f>
        <v>0</v>
      </c>
      <c r="T173" s="5"/>
      <c r="U173" s="23">
        <f>IF(V173="",0,(($V$7-V173+1)/$V$7)*100)</f>
        <v>0</v>
      </c>
      <c r="V173" s="5"/>
      <c r="W173" s="23">
        <f>IF(X173="",0,(($X$7-X173+1)/$X$7)*100)</f>
        <v>0</v>
      </c>
      <c r="X173" s="5"/>
      <c r="Y173" s="23">
        <f>IF(Z173="",0,(($Z$7-Z173+1)/$Z$7)*100)</f>
        <v>0</v>
      </c>
      <c r="Z173" s="5"/>
      <c r="AA173" s="15">
        <f>SUM(M173)</f>
        <v>0</v>
      </c>
      <c r="AB173" s="15">
        <f>AA173</f>
        <v>0</v>
      </c>
      <c r="AC173" s="23"/>
      <c r="AD173" s="16"/>
    </row>
    <row r="174" spans="1:30" ht="11.25">
      <c r="A174" s="20" t="s">
        <v>55</v>
      </c>
      <c r="B174" s="20" t="s">
        <v>61</v>
      </c>
      <c r="C174" s="23">
        <f>IF(D174="",0,(($D$7-D174+1)/$D$7)*100)</f>
        <v>0</v>
      </c>
      <c r="D174" s="5"/>
      <c r="E174" s="23">
        <f>IF(F174="",0,(($F$7-F174+1)/$F$7)*100)</f>
        <v>0</v>
      </c>
      <c r="F174" s="5"/>
      <c r="G174" s="23">
        <f>IF(H174="",0,(($H$7-H174+1)/$H$7)*100)</f>
        <v>0</v>
      </c>
      <c r="H174" s="5"/>
      <c r="I174" s="23">
        <f>IF(J174="",0,(($J$7-J174+1)/$J$7)*100)</f>
        <v>0</v>
      </c>
      <c r="J174" s="5"/>
      <c r="K174" s="23">
        <f>IF(L174="",0,(($L$7-L174+1)/$L$7)*100)</f>
        <v>0</v>
      </c>
      <c r="L174" s="7"/>
      <c r="M174" s="23">
        <f>IF(N174="",0,(($N$7-N174+1)/$N$7)*100)</f>
        <v>0</v>
      </c>
      <c r="N174" s="5"/>
      <c r="O174" s="23">
        <f>IF(P174="",0,(($P$7-P174+1)/$P$7)*100)</f>
        <v>0</v>
      </c>
      <c r="P174" s="5"/>
      <c r="Q174" s="23">
        <f>IF(R174="",0,(($R$7-R174+1)/$R$7)*100)</f>
        <v>0</v>
      </c>
      <c r="R174" s="5"/>
      <c r="S174" s="23">
        <f>IF(T174="",0,(($T$7-T174+1)/$T$7)*100)</f>
        <v>0</v>
      </c>
      <c r="T174" s="5"/>
      <c r="U174" s="23">
        <f>IF(V174="",0,(($V$7-V174+1)/$V$7)*100)</f>
        <v>0</v>
      </c>
      <c r="V174" s="5"/>
      <c r="W174" s="23">
        <f>IF(X174="",0,(($X$7-X174+1)/$X$7)*100)</f>
        <v>0</v>
      </c>
      <c r="X174" s="5"/>
      <c r="Y174" s="23">
        <f>IF(Z174="",0,(($Z$7-Z174+1)/$Z$7)*100)</f>
        <v>0</v>
      </c>
      <c r="Z174" s="5"/>
      <c r="AA174" s="15">
        <f>SUM(M174)</f>
        <v>0</v>
      </c>
      <c r="AB174" s="15">
        <f>AA174</f>
        <v>0</v>
      </c>
      <c r="AC174" s="23"/>
      <c r="AD174" s="16"/>
    </row>
    <row r="175" spans="1:30" ht="11.25">
      <c r="A175" s="20" t="s">
        <v>217</v>
      </c>
      <c r="B175" s="20" t="s">
        <v>218</v>
      </c>
      <c r="C175" s="23">
        <f>IF(D175="",0,(($D$7-D175+1)/$D$7)*100)</f>
        <v>0</v>
      </c>
      <c r="D175" s="5"/>
      <c r="E175" s="23">
        <f>IF(F175="",0,(($F$7-F175+1)/$F$7)*100)</f>
        <v>0</v>
      </c>
      <c r="F175" s="5"/>
      <c r="G175" s="23">
        <f>IF(H175="",0,(($H$7-H175+1)/$H$7)*100)</f>
        <v>0</v>
      </c>
      <c r="H175" s="5"/>
      <c r="I175" s="23">
        <f>IF(J175="",0,(($J$7-J175+1)/$J$7)*100)</f>
        <v>0</v>
      </c>
      <c r="J175" s="5"/>
      <c r="K175" s="23">
        <f>IF(L175="",0,(($L$7-L175+1)/$L$7)*100)</f>
        <v>0</v>
      </c>
      <c r="L175" s="7"/>
      <c r="M175" s="23">
        <f>IF(N175="",0,(($N$7-N175+1)/$N$7)*100)</f>
        <v>0</v>
      </c>
      <c r="N175" s="5"/>
      <c r="O175" s="23">
        <f>IF(P175="",0,(($P$7-P175+1)/$P$7)*100)</f>
        <v>0</v>
      </c>
      <c r="P175" s="5"/>
      <c r="Q175" s="23">
        <f>IF(R175="",0,(($R$7-R175+1)/$R$7)*100)</f>
        <v>0</v>
      </c>
      <c r="R175" s="5"/>
      <c r="S175" s="23">
        <f>IF(T175="",0,(($T$7-T175+1)/$T$7)*100)</f>
        <v>0</v>
      </c>
      <c r="T175" s="5"/>
      <c r="U175" s="23">
        <f>IF(V175="",0,(($V$7-V175+1)/$V$7)*100)</f>
        <v>0</v>
      </c>
      <c r="V175" s="5"/>
      <c r="W175" s="23">
        <f>IF(X175="",0,(($X$7-X175+1)/$X$7)*100)</f>
        <v>0</v>
      </c>
      <c r="X175" s="5"/>
      <c r="Y175" s="23">
        <f>IF(Z175="",0,(($Z$7-Z175+1)/$Z$7)*100)</f>
        <v>0</v>
      </c>
      <c r="Z175" s="5"/>
      <c r="AA175" s="15">
        <f>SUM(S175)</f>
        <v>0</v>
      </c>
      <c r="AB175" s="15">
        <f>AA175</f>
        <v>0</v>
      </c>
      <c r="AC175" s="23"/>
      <c r="AD175" s="16"/>
    </row>
    <row r="176" spans="1:30" ht="11.25">
      <c r="A176" s="20" t="s">
        <v>334</v>
      </c>
      <c r="B176" s="20" t="s">
        <v>335</v>
      </c>
      <c r="C176" s="23">
        <f>IF(D176="",0,(($D$7-D176+1)/$D$7)*100)</f>
        <v>0</v>
      </c>
      <c r="D176" s="5"/>
      <c r="E176" s="23">
        <f>IF(F176="",0,(($F$7-F176+1)/$F$7)*100)</f>
        <v>0</v>
      </c>
      <c r="F176" s="5"/>
      <c r="G176" s="23">
        <f>IF(H176="",0,(($H$7-H176+1)/$H$7)*100)</f>
        <v>0</v>
      </c>
      <c r="H176" s="5"/>
      <c r="I176" s="23">
        <f>IF(J176="",0,(($J$7-J176+1)/$J$7)*100)</f>
        <v>0</v>
      </c>
      <c r="J176" s="5"/>
      <c r="K176" s="23">
        <f>IF(L176="",0,(($L$7-L176+1)/$L$7)*100)</f>
        <v>0</v>
      </c>
      <c r="L176" s="7"/>
      <c r="M176" s="23">
        <f>IF(N176="",0,(($N$7-N176+1)/$N$7)*100)</f>
        <v>0</v>
      </c>
      <c r="N176" s="5"/>
      <c r="O176" s="23">
        <f>IF(P176="",0,(($P$7-P176+1)/$P$7)*100)</f>
        <v>0</v>
      </c>
      <c r="P176" s="5"/>
      <c r="Q176" s="23">
        <f>IF(R176="",0,(($R$7-R176+1)/$R$7)*100)</f>
        <v>0</v>
      </c>
      <c r="R176" s="5"/>
      <c r="S176" s="23">
        <f>IF(T176="",0,(($T$7-T176+1)/$T$7)*100)</f>
        <v>0</v>
      </c>
      <c r="T176" s="5"/>
      <c r="U176" s="23">
        <f>IF(V176="",0,(($V$7-V176+1)/$V$7)*100)</f>
        <v>0</v>
      </c>
      <c r="V176" s="5"/>
      <c r="W176" s="23">
        <f>IF(X176="",0,(($X$7-X176+1)/$X$7)*100)</f>
        <v>0</v>
      </c>
      <c r="X176" s="5"/>
      <c r="Y176" s="23">
        <f>IF(Z176="",0,(($Z$7-Z176+1)/$Z$7)*100)</f>
        <v>0</v>
      </c>
      <c r="Z176" s="5"/>
      <c r="AA176" s="15">
        <f>SUM(S176)</f>
        <v>0</v>
      </c>
      <c r="AB176" s="15">
        <f>AA176</f>
        <v>0</v>
      </c>
      <c r="AC176" s="23"/>
      <c r="AD176" s="16"/>
    </row>
    <row r="177" spans="1:30" ht="11.25">
      <c r="A177" s="20" t="s">
        <v>336</v>
      </c>
      <c r="B177" s="20" t="s">
        <v>74</v>
      </c>
      <c r="C177" s="23">
        <f>IF(D177="",0,(($D$7-D177+1)/$D$7)*100)</f>
        <v>0</v>
      </c>
      <c r="D177" s="5"/>
      <c r="E177" s="23">
        <f>IF(F177="",0,(($F$7-F177+1)/$F$7)*100)</f>
        <v>0</v>
      </c>
      <c r="F177" s="5"/>
      <c r="G177" s="23">
        <f>IF(H177="",0,(($H$7-H177+1)/$H$7)*100)</f>
        <v>0</v>
      </c>
      <c r="H177" s="5"/>
      <c r="I177" s="23">
        <f>IF(J177="",0,(($J$7-J177+1)/$J$7)*100)</f>
        <v>0</v>
      </c>
      <c r="J177" s="5"/>
      <c r="K177" s="23">
        <f>IF(L177="",0,(($L$7-L177+1)/$L$7)*100)</f>
        <v>0</v>
      </c>
      <c r="L177" s="7"/>
      <c r="M177" s="23">
        <f>IF(N177="",0,(($N$7-N177+1)/$N$7)*100)</f>
        <v>0</v>
      </c>
      <c r="N177" s="5"/>
      <c r="O177" s="23">
        <f>IF(P177="",0,(($P$7-P177+1)/$P$7)*100)</f>
        <v>0</v>
      </c>
      <c r="P177" s="5"/>
      <c r="Q177" s="23">
        <f>IF(R177="",0,(($R$7-R177+1)/$R$7)*100)</f>
        <v>0</v>
      </c>
      <c r="R177" s="5"/>
      <c r="S177" s="23">
        <f>IF(T177="",0,(($T$7-T177+1)/$T$7)*100)</f>
        <v>0</v>
      </c>
      <c r="T177" s="5"/>
      <c r="U177" s="23">
        <f>IF(V177="",0,(($V$7-V177+1)/$V$7)*100)</f>
        <v>0</v>
      </c>
      <c r="V177" s="5"/>
      <c r="W177" s="23">
        <f>IF(X177="",0,(($X$7-X177+1)/$X$7)*100)</f>
        <v>0</v>
      </c>
      <c r="X177" s="5"/>
      <c r="Y177" s="23">
        <f>IF(Z177="",0,(($Z$7-Z177+1)/$Z$7)*100)</f>
        <v>0</v>
      </c>
      <c r="Z177" s="5"/>
      <c r="AA177" s="15">
        <f>SUM(S177)</f>
        <v>0</v>
      </c>
      <c r="AB177" s="15">
        <f>AA177</f>
        <v>0</v>
      </c>
      <c r="AC177" s="23"/>
      <c r="AD177" s="16"/>
    </row>
    <row r="178" spans="1:30" ht="11.25">
      <c r="A178" s="2" t="s">
        <v>337</v>
      </c>
      <c r="B178" s="5" t="s">
        <v>338</v>
      </c>
      <c r="C178" s="23">
        <f>IF(D178="",0,(($D$7-D178+1)/$D$7)*100)</f>
        <v>0</v>
      </c>
      <c r="D178" s="5"/>
      <c r="E178" s="23">
        <f>IF(F178="",0,(($F$7-F178+1)/$F$7)*100)</f>
        <v>0</v>
      </c>
      <c r="F178" s="5"/>
      <c r="G178" s="23">
        <f>IF(H178="",0,(($H$7-H178+1)/$H$7)*100)</f>
        <v>0</v>
      </c>
      <c r="H178" s="5"/>
      <c r="I178" s="23">
        <f>IF(J178="",0,(($J$7-J178+1)/$J$7)*100)</f>
        <v>0</v>
      </c>
      <c r="J178" s="5"/>
      <c r="K178" s="23">
        <f>IF(L178="",0,(($L$7-L178+1)/$L$7)*100)</f>
        <v>0</v>
      </c>
      <c r="L178" s="7"/>
      <c r="M178" s="23">
        <f>IF(N178="",0,(($N$7-N178+1)/$N$7)*100)</f>
        <v>0</v>
      </c>
      <c r="N178" s="5"/>
      <c r="O178" s="23">
        <f>IF(P178="",0,(($P$7-P178+1)/$P$7)*100)</f>
        <v>0</v>
      </c>
      <c r="P178" s="5"/>
      <c r="Q178" s="23">
        <f>IF(R178="",0,(($R$7-R178+1)/$R$7)*100)</f>
        <v>0</v>
      </c>
      <c r="R178" s="5"/>
      <c r="S178" s="23">
        <f>IF(T178="",0,(($T$7-T178+1)/$T$7)*100)</f>
        <v>0</v>
      </c>
      <c r="T178" s="5"/>
      <c r="U178" s="23">
        <f>IF(V178="",0,(($V$7-V178+1)/$V$7)*100)</f>
        <v>0</v>
      </c>
      <c r="V178" s="5"/>
      <c r="W178" s="23">
        <f>IF(X178="",0,(($X$7-X178+1)/$X$7)*100)</f>
        <v>0</v>
      </c>
      <c r="X178" s="5"/>
      <c r="Y178" s="23">
        <f>IF(Z178="",0,(($Z$7-Z178+1)/$Z$7)*100)</f>
        <v>0</v>
      </c>
      <c r="Z178" s="5"/>
      <c r="AA178" s="15">
        <f>SUM(S178)</f>
        <v>0</v>
      </c>
      <c r="AB178" s="15">
        <f>AA178</f>
        <v>0</v>
      </c>
      <c r="AC178" s="23"/>
      <c r="AD178" s="16"/>
    </row>
    <row r="179" spans="1:29" ht="11.25">
      <c r="A179" s="20" t="s">
        <v>92</v>
      </c>
      <c r="B179" s="20" t="s">
        <v>93</v>
      </c>
      <c r="C179" s="23">
        <f>IF(D179="",0,(($D$7-D179+1)/$D$7)*100)</f>
        <v>0</v>
      </c>
      <c r="D179" s="5"/>
      <c r="E179" s="23">
        <f>IF(F179="",0,(($F$7-F179+1)/$F$7)*100)</f>
        <v>0</v>
      </c>
      <c r="F179" s="5"/>
      <c r="G179" s="23">
        <f>IF(H179="",0,(($H$7-H179+1)/$H$7)*100)</f>
        <v>0</v>
      </c>
      <c r="H179" s="5"/>
      <c r="I179" s="23">
        <f>IF(J179="",0,(($J$7-J179+1)/$J$7)*100)</f>
        <v>0</v>
      </c>
      <c r="J179" s="5"/>
      <c r="K179" s="23">
        <f>IF(L179="",0,(($L$7-L179+1)/$L$7)*100)</f>
        <v>0</v>
      </c>
      <c r="L179" s="7"/>
      <c r="M179" s="23">
        <f>IF(N179="",0,(($N$7-N179+1)/$N$7)*100)</f>
        <v>0</v>
      </c>
      <c r="N179" s="5"/>
      <c r="O179" s="23">
        <f>IF(P179="",0,(($P$7-P179+1)/$P$7)*100)</f>
        <v>0</v>
      </c>
      <c r="P179" s="5"/>
      <c r="Q179" s="23">
        <f>IF(R179="",0,(($R$7-R179+1)/$R$7)*100)</f>
        <v>0</v>
      </c>
      <c r="R179" s="5"/>
      <c r="S179" s="23">
        <f>IF(T179="",0,(($T$7-T179+1)/$T$7)*100)</f>
        <v>0</v>
      </c>
      <c r="T179" s="5"/>
      <c r="U179" s="23">
        <f>IF(V179="",0,(($V$7-V179+1)/$V$7)*100)</f>
        <v>0</v>
      </c>
      <c r="V179" s="5"/>
      <c r="W179" s="23">
        <f>IF(X179="",0,(($X$7-X179+1)/$X$7)*100)</f>
        <v>0</v>
      </c>
      <c r="X179" s="5"/>
      <c r="Y179" s="23">
        <f>IF(Z179="",0,(($Z$7-Z179+1)/$Z$7)*100)</f>
        <v>0</v>
      </c>
      <c r="Z179" s="5"/>
      <c r="AA179" s="15">
        <f>SUM(S179)</f>
        <v>0</v>
      </c>
      <c r="AB179" s="15">
        <f>AA179</f>
        <v>0</v>
      </c>
      <c r="AC179" s="23"/>
    </row>
  </sheetData>
  <sheetProtection/>
  <printOptions/>
  <pageMargins left="0.25" right="0.25" top="0.75" bottom="0.75" header="0.3" footer="0.3"/>
  <pageSetup horizontalDpi="300" verticalDpi="300" orientation="landscape" paperSize="9" r:id="rId2"/>
  <ignoredErrors>
    <ignoredError sqref="AA123 AA116 AA113 AA78 AA69 AA67 AA64 AA62 AA48 AA2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Manning</dc:creator>
  <cp:keywords/>
  <dc:description/>
  <cp:lastModifiedBy>Paul Manning</cp:lastModifiedBy>
  <cp:lastPrinted>2010-07-30T08:36:27Z</cp:lastPrinted>
  <dcterms:created xsi:type="dcterms:W3CDTF">2010-03-22T17:00:28Z</dcterms:created>
  <dcterms:modified xsi:type="dcterms:W3CDTF">2015-10-19T08:17:36Z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