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UK Circuit 2015" sheetId="1" r:id="rId1"/>
  </sheets>
  <definedNames>
    <definedName name="Excel_BuiltIn__FilterDatabase_1">'UK Circuit 2015'!$A$8:$S$83</definedName>
    <definedName name="member">NA()</definedName>
  </definedNames>
  <calcPr fullCalcOnLoad="1"/>
</workbook>
</file>

<file path=xl/sharedStrings.xml><?xml version="1.0" encoding="utf-8"?>
<sst xmlns="http://schemas.openxmlformats.org/spreadsheetml/2006/main" count="198" uniqueCount="138">
  <si>
    <t>UK MPS Circuit 2015 Weighted results</t>
  </si>
  <si>
    <t>Non-Discard</t>
  </si>
  <si>
    <t>Total entries = 1 (4 events to count)</t>
  </si>
  <si>
    <t>Date</t>
  </si>
  <si>
    <t>22-23rd March</t>
  </si>
  <si>
    <t>25-26th April</t>
  </si>
  <si>
    <t>9/10th May</t>
  </si>
  <si>
    <t>14-15th June</t>
  </si>
  <si>
    <t>4- 5th July</t>
  </si>
  <si>
    <t>9-12th July</t>
  </si>
  <si>
    <r>
      <t>1/2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Aug</t>
    </r>
  </si>
  <si>
    <t>28/29th Aug</t>
  </si>
  <si>
    <r>
      <t>10-11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Oct</t>
    </r>
  </si>
  <si>
    <t>Competitor</t>
  </si>
  <si>
    <t>Venue</t>
  </si>
  <si>
    <t>Rutland</t>
  </si>
  <si>
    <t>Stokes Bay</t>
  </si>
  <si>
    <t>Stone</t>
  </si>
  <si>
    <t>Highcliffe</t>
  </si>
  <si>
    <t>Birkett Ullswater</t>
  </si>
  <si>
    <t>Paignton Nats</t>
  </si>
  <si>
    <t>Chanonry Scottish</t>
  </si>
  <si>
    <t>Datchet</t>
  </si>
  <si>
    <t>Castle Cove</t>
  </si>
  <si>
    <t>Entries</t>
  </si>
  <si>
    <t>Club</t>
  </si>
  <si>
    <t>Sail number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</si>
  <si>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</si>
  <si>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</si>
  <si>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</si>
  <si>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</si>
  <si>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</si>
  <si>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</si>
  <si>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</si>
  <si>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Dan Kilsby</t>
  </si>
  <si>
    <t>Stokes Bay SC</t>
  </si>
  <si>
    <t>Jono Shelley</t>
  </si>
  <si>
    <t>Aberdeen &amp; Stonehaven YC</t>
  </si>
  <si>
    <t>Alex Knight</t>
  </si>
  <si>
    <t>Castle Cove SC</t>
  </si>
  <si>
    <t>Serega Samus</t>
  </si>
  <si>
    <t>Ed Wilkinson</t>
  </si>
  <si>
    <t>Bruce Keen</t>
  </si>
  <si>
    <t>Richard Stenhouse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</si>
  <si>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</si>
  <si>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</si>
  <si>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</si>
  <si>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</si>
  <si>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</si>
  <si>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</si>
  <si>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</si>
  <si>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</si>
  <si>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</si>
  <si>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</si>
  <si>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</si>
  <si>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Mark Cooper</t>
  </si>
  <si>
    <t>Andrew Gould</t>
  </si>
  <si>
    <t>Emsworth Slipper SC</t>
  </si>
  <si>
    <t>Sam Barker</t>
  </si>
  <si>
    <t>Michael Palfreman</t>
  </si>
  <si>
    <t>Rick Peacock</t>
  </si>
  <si>
    <t>Weston SC</t>
  </si>
  <si>
    <t>Ian Ellis</t>
  </si>
  <si>
    <t>Royal Findhorn YC</t>
  </si>
  <si>
    <t>Richard Pelley</t>
  </si>
  <si>
    <t>Neil Wilson</t>
  </si>
  <si>
    <t>Holy Loch SC</t>
  </si>
  <si>
    <t>Alastair Conn</t>
  </si>
  <si>
    <t>Alastair Kerr</t>
  </si>
  <si>
    <t>Graham Priestley</t>
  </si>
  <si>
    <t>Ullswater SC</t>
  </si>
  <si>
    <t>Rich Evans</t>
  </si>
  <si>
    <t>Blackwater SC</t>
  </si>
  <si>
    <t>David Rickard</t>
  </si>
  <si>
    <t>Jon Simpson</t>
  </si>
  <si>
    <t>Ben Rhodes</t>
  </si>
  <si>
    <t>Exe SC</t>
  </si>
  <si>
    <t>Ben Yeates</t>
  </si>
  <si>
    <t>Chanonry SC</t>
  </si>
  <si>
    <t>Stuart Keegan</t>
  </si>
  <si>
    <t>Jack Grogan</t>
  </si>
  <si>
    <t>West Mersea SC</t>
  </si>
  <si>
    <t>Iain Morton</t>
  </si>
  <si>
    <t>Richard Smith</t>
  </si>
  <si>
    <t>Blue Circle SC</t>
  </si>
  <si>
    <t>Griff Tanner</t>
  </si>
  <si>
    <t>Kit Stenhouse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</si>
  <si>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</si>
  <si>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</si>
  <si>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</si>
  <si>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</si>
  <si>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</si>
  <si>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</si>
  <si>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</si>
  <si>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</si>
  <si>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</si>
  <si>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</si>
  <si>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</si>
  <si>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Iain Renilson</t>
  </si>
  <si>
    <t>Ron Barnes</t>
  </si>
  <si>
    <t>Thorpe Bay YC</t>
  </si>
  <si>
    <t>Josh Moran</t>
  </si>
  <si>
    <t>Steve Robson</t>
  </si>
  <si>
    <t>Yaroslav Petrov</t>
  </si>
  <si>
    <t>Seven Fleet SC</t>
  </si>
  <si>
    <t>John Reekie</t>
  </si>
  <si>
    <t>Bassenthwaite SC</t>
  </si>
  <si>
    <t>Rick Perkins</t>
  </si>
  <si>
    <t>Whitstable YC</t>
  </si>
  <si>
    <t>Mark Simpson</t>
  </si>
  <si>
    <t>Alex Cooper</t>
  </si>
  <si>
    <t>Jason Rickards</t>
  </si>
  <si>
    <t>David Ayre</t>
  </si>
  <si>
    <t>Andrew Stickland</t>
  </si>
  <si>
    <t>Michael Gough</t>
  </si>
  <si>
    <t>Luke South</t>
  </si>
  <si>
    <t>Tim Chapman</t>
  </si>
  <si>
    <t>Jon Bailey</t>
  </si>
  <si>
    <t>Dylan Noble</t>
  </si>
  <si>
    <t>Martin Keegan</t>
  </si>
  <si>
    <t>John Evans</t>
  </si>
  <si>
    <t>Rob Cook</t>
  </si>
  <si>
    <t>Steve Wright</t>
  </si>
  <si>
    <t>David Moy</t>
  </si>
  <si>
    <t>Nick Logan</t>
  </si>
  <si>
    <t>Pierre Le Faucheux</t>
  </si>
  <si>
    <t>Troy Christiansen</t>
  </si>
  <si>
    <t>Harry Wilson</t>
  </si>
  <si>
    <t>King George SC</t>
  </si>
  <si>
    <t>Neil Farmer</t>
  </si>
  <si>
    <t>Stuart Harris</t>
  </si>
  <si>
    <t>Banbury Sailing Club</t>
  </si>
  <si>
    <t>Tom Gilbert</t>
  </si>
  <si>
    <t>Bob Ladell</t>
  </si>
  <si>
    <t>Mike Dencher</t>
  </si>
  <si>
    <t>Datchet Flyer (Inlands)</t>
  </si>
  <si>
    <t>12/13th Dec</t>
  </si>
  <si>
    <t>Jonathon Olin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</si>
</sst>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/>
    </xf>
    <xf numFmtId="1" fontId="20" fillId="0" borderId="11" xfId="0" applyNumberFormat="1" applyFont="1" applyBorder="1" applyAlignment="1">
      <alignment wrapText="1"/>
    </xf>
    <xf numFmtId="1" fontId="18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1" fontId="18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" fontId="18" fillId="0" borderId="13" xfId="0" applyNumberFormat="1" applyFont="1" applyBorder="1" applyAlignment="1">
      <alignment wrapText="1"/>
    </xf>
    <xf numFmtId="1" fontId="20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 wrapText="1"/>
    </xf>
    <xf numFmtId="1" fontId="20" fillId="15" borderId="13" xfId="0" applyNumberFormat="1" applyFont="1" applyFill="1" applyBorder="1" applyAlignment="1">
      <alignment wrapText="1"/>
    </xf>
    <xf numFmtId="1" fontId="18" fillId="20" borderId="13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 wrapText="1"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Border="1" applyAlignment="1">
      <alignment/>
    </xf>
    <xf numFmtId="1" fontId="18" fillId="20" borderId="14" xfId="0" applyNumberFormat="1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 vertical="top" wrapText="1"/>
    </xf>
    <xf numFmtId="1" fontId="18" fillId="0" borderId="16" xfId="0" applyNumberFormat="1" applyFont="1" applyBorder="1" applyAlignment="1">
      <alignment/>
    </xf>
    <xf numFmtId="1" fontId="18" fillId="20" borderId="16" xfId="0" applyNumberFormat="1" applyFont="1" applyFill="1" applyBorder="1" applyAlignment="1">
      <alignment/>
    </xf>
    <xf numFmtId="1" fontId="18" fillId="0" borderId="16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1" fontId="18" fillId="20" borderId="17" xfId="0" applyNumberFormat="1" applyFont="1" applyFill="1" applyBorder="1" applyAlignment="1">
      <alignment/>
    </xf>
    <xf numFmtId="1" fontId="18" fillId="0" borderId="15" xfId="0" applyNumberFormat="1" applyFont="1" applyBorder="1" applyAlignment="1">
      <alignment wrapText="1"/>
    </xf>
    <xf numFmtId="1" fontId="18" fillId="0" borderId="16" xfId="0" applyNumberFormat="1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1" fontId="18" fillId="0" borderId="18" xfId="0" applyNumberFormat="1" applyFont="1" applyBorder="1" applyAlignment="1">
      <alignment/>
    </xf>
    <xf numFmtId="0" fontId="0" fillId="0" borderId="16" xfId="0" applyBorder="1" applyAlignment="1">
      <alignment wrapText="1"/>
    </xf>
    <xf numFmtId="1" fontId="18" fillId="0" borderId="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6.7109375" style="1" customWidth="1"/>
    <col min="2" max="2" width="21.57421875" style="1" customWidth="1"/>
    <col min="3" max="3" width="6.7109375" style="1" customWidth="1"/>
    <col min="4" max="4" width="8.00390625" style="1" customWidth="1"/>
    <col min="5" max="5" width="2.7109375" style="1" customWidth="1"/>
    <col min="6" max="6" width="7.140625" style="1" customWidth="1"/>
    <col min="7" max="7" width="3.57421875" style="1" customWidth="1"/>
    <col min="8" max="8" width="6.140625" style="1" customWidth="1"/>
    <col min="9" max="9" width="3.7109375" style="1" customWidth="1"/>
    <col min="10" max="10" width="9.7109375" style="1" customWidth="1"/>
    <col min="11" max="11" width="3.57421875" style="1" customWidth="1"/>
    <col min="12" max="12" width="9.140625" style="1" customWidth="1"/>
    <col min="13" max="13" width="2.7109375" style="1" customWidth="1"/>
    <col min="14" max="14" width="8.8515625" style="1" customWidth="1"/>
    <col min="15" max="15" width="2.8515625" style="1" customWidth="1"/>
    <col min="16" max="16" width="9.421875" style="1" customWidth="1"/>
    <col min="17" max="17" width="2.8515625" style="1" customWidth="1"/>
    <col min="18" max="18" width="7.8515625" style="1" customWidth="1"/>
    <col min="19" max="19" width="3.00390625" style="1" customWidth="1"/>
    <col min="20" max="20" width="7.7109375" style="1" customWidth="1"/>
    <col min="21" max="21" width="2.7109375" style="1" customWidth="1"/>
    <col min="22" max="22" width="8.421875" style="1" customWidth="1"/>
    <col min="23" max="23" width="2.7109375" style="1" customWidth="1"/>
    <col min="24" max="24" width="5.57421875" style="2" customWidth="1"/>
    <col min="25" max="25" width="7.421875" style="2" customWidth="1"/>
    <col min="26" max="26" width="6.28125" style="1" customWidth="1"/>
    <col min="27" max="27" width="5.00390625" style="1" customWidth="1"/>
    <col min="28" max="16384" width="9.140625" style="1" customWidth="1"/>
  </cols>
  <sheetData>
    <row r="1" spans="1:26" ht="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7"/>
      <c r="Z1" s="23"/>
    </row>
    <row r="2" spans="1:26" ht="12.7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" t="s">
        <v>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3"/>
    </row>
    <row r="3" spans="1:26" ht="26.25">
      <c r="A3" s="8" t="s">
        <v>2</v>
      </c>
      <c r="B3" s="36"/>
      <c r="C3" s="34"/>
      <c r="D3" s="11">
        <v>1</v>
      </c>
      <c r="E3" s="11"/>
      <c r="F3" s="11">
        <v>2</v>
      </c>
      <c r="G3" s="11"/>
      <c r="H3" s="11">
        <v>4</v>
      </c>
      <c r="I3" s="11"/>
      <c r="J3" s="11">
        <v>6</v>
      </c>
      <c r="K3" s="11"/>
      <c r="L3" s="11">
        <v>5</v>
      </c>
      <c r="M3" s="11"/>
      <c r="N3" s="11">
        <v>6</v>
      </c>
      <c r="O3" s="11"/>
      <c r="P3" s="11">
        <v>7</v>
      </c>
      <c r="Q3" s="11"/>
      <c r="R3" s="11">
        <v>8</v>
      </c>
      <c r="S3" s="11"/>
      <c r="T3" s="11">
        <v>9</v>
      </c>
      <c r="U3" s="11"/>
      <c r="V3" s="11">
        <v>10</v>
      </c>
      <c r="W3" s="12"/>
      <c r="X3" s="10"/>
      <c r="Y3" s="10"/>
      <c r="Z3" s="13"/>
    </row>
    <row r="4" spans="1:26" ht="21.75">
      <c r="A4" s="13" t="s">
        <v>3</v>
      </c>
      <c r="B4" s="35"/>
      <c r="C4" s="13"/>
      <c r="D4" s="12" t="s">
        <v>4</v>
      </c>
      <c r="E4" s="12"/>
      <c r="F4" s="37" t="s">
        <v>5</v>
      </c>
      <c r="G4" s="14"/>
      <c r="H4" s="12" t="s">
        <v>6</v>
      </c>
      <c r="I4" s="14"/>
      <c r="J4" s="12" t="s">
        <v>7</v>
      </c>
      <c r="K4" s="14"/>
      <c r="L4" s="12" t="s">
        <v>8</v>
      </c>
      <c r="M4" s="14"/>
      <c r="N4" s="12" t="s">
        <v>9</v>
      </c>
      <c r="O4" s="12"/>
      <c r="P4" s="12" t="s">
        <v>10</v>
      </c>
      <c r="Q4" s="12"/>
      <c r="R4" s="12" t="s">
        <v>11</v>
      </c>
      <c r="S4" s="12"/>
      <c r="T4" s="12" t="s">
        <v>12</v>
      </c>
      <c r="U4" s="12"/>
      <c r="V4" s="12" t="s">
        <v>136</v>
      </c>
      <c r="W4" s="10"/>
      <c r="X4" s="15"/>
      <c r="Y4" s="37"/>
      <c r="Z4" s="13"/>
    </row>
    <row r="5" spans="1:26" ht="30">
      <c r="A5" s="13" t="s">
        <v>13</v>
      </c>
      <c r="B5" s="13"/>
      <c r="C5" s="23" t="s">
        <v>14</v>
      </c>
      <c r="D5" s="16" t="s">
        <v>15</v>
      </c>
      <c r="E5" s="13"/>
      <c r="F5" s="17" t="s">
        <v>16</v>
      </c>
      <c r="G5" s="13"/>
      <c r="H5" s="16" t="s">
        <v>17</v>
      </c>
      <c r="I5" s="13"/>
      <c r="J5" s="17" t="s">
        <v>18</v>
      </c>
      <c r="K5" s="17"/>
      <c r="L5" s="17" t="s">
        <v>19</v>
      </c>
      <c r="M5" s="17"/>
      <c r="N5" s="18" t="s">
        <v>20</v>
      </c>
      <c r="O5" s="17"/>
      <c r="P5" s="17" t="s">
        <v>21</v>
      </c>
      <c r="Q5" s="17"/>
      <c r="R5" s="17" t="s">
        <v>22</v>
      </c>
      <c r="S5" s="17"/>
      <c r="T5" s="17" t="s">
        <v>23</v>
      </c>
      <c r="U5" s="17"/>
      <c r="V5" s="17" t="s">
        <v>135</v>
      </c>
      <c r="W5" s="13"/>
      <c r="X5" s="15"/>
      <c r="Y5" s="15"/>
      <c r="Z5" s="13"/>
    </row>
    <row r="6" spans="1:26" ht="40.5">
      <c r="A6" s="25" t="s">
        <v>24</v>
      </c>
      <c r="B6" s="25" t="s">
        <v>25</v>
      </c>
      <c r="C6" s="32" t="s">
        <v>26</v>
      </c>
      <c r="D6" s="13" t="s">
        <v>27</v>
      </c>
      <c r="E6" s="17">
        <v>9</v>
      </c>
      <c r="F6" s="13" t="s">
        <v>27</v>
      </c>
      <c r="G6" s="17">
        <v>24</v>
      </c>
      <c r="H6" s="13" t="s">
        <v>27</v>
      </c>
      <c r="I6" s="17">
        <v>10</v>
      </c>
      <c r="J6" s="13" t="s">
        <v>27</v>
      </c>
      <c r="K6" s="16">
        <v>10</v>
      </c>
      <c r="L6" s="13" t="s">
        <v>27</v>
      </c>
      <c r="M6" s="16">
        <v>11</v>
      </c>
      <c r="N6" s="13" t="s">
        <v>27</v>
      </c>
      <c r="O6" s="16">
        <v>41</v>
      </c>
      <c r="P6" s="13" t="s">
        <v>27</v>
      </c>
      <c r="Q6" s="16">
        <v>15</v>
      </c>
      <c r="R6" s="13" t="s">
        <v>27</v>
      </c>
      <c r="S6" s="16">
        <v>12</v>
      </c>
      <c r="T6" s="13" t="s">
        <v>27</v>
      </c>
      <c r="U6" s="16">
        <v>11</v>
      </c>
      <c r="V6" s="13" t="s">
        <v>27</v>
      </c>
      <c r="W6" s="16">
        <v>17</v>
      </c>
      <c r="X6" s="15" t="s">
        <v>28</v>
      </c>
      <c r="Y6" s="15" t="s">
        <v>29</v>
      </c>
      <c r="Z6" s="15" t="s">
        <v>30</v>
      </c>
    </row>
    <row r="7" spans="1:26" ht="9.75">
      <c r="A7" s="26" t="s">
        <v>31</v>
      </c>
      <c r="B7" s="26" t="s">
        <v>32</v>
      </c>
      <c r="C7" s="26">
        <v>487</v>
      </c>
      <c r="D7" s="24">
        <f>IF(E7="",0,(($E$6-E7+1)/$E$6)*100)</f>
        <v>88.88888888888889</v>
      </c>
      <c r="E7" s="13">
        <v>2</v>
      </c>
      <c r="F7" s="19">
        <f>IF(G7="",0,(($G$6-G7+1)/$G$6)*100)</f>
        <v>95.83333333333334</v>
      </c>
      <c r="G7" s="13">
        <v>2</v>
      </c>
      <c r="H7" s="19">
        <f>IF(I7="",0,(($I$6-I7+1)/$I$6)*100)</f>
        <v>100</v>
      </c>
      <c r="I7" s="13">
        <v>1</v>
      </c>
      <c r="J7" s="19">
        <f>IF(K7="",0,(($K$6-K7+1)/$K$6)*100)</f>
        <v>0</v>
      </c>
      <c r="K7" s="20">
        <v>11</v>
      </c>
      <c r="L7" s="19">
        <f>IF(M7="",0,(($M$6-M7+1)/$M$6)*100)</f>
        <v>90.9090909090909</v>
      </c>
      <c r="M7" s="13">
        <v>2</v>
      </c>
      <c r="N7" s="19">
        <f>IF(O7="",0,(($O$6-O7+1)/$O$6)*100)</f>
        <v>85.36585365853658</v>
      </c>
      <c r="O7" s="13">
        <v>7</v>
      </c>
      <c r="P7" s="19">
        <f>IF(Q7="",0,(($Q$6-Q7+1)/$Q$6)*100)</f>
        <v>0</v>
      </c>
      <c r="Q7" s="13">
        <v>16</v>
      </c>
      <c r="R7" s="19">
        <f>IF(S7="",0,(($S$6-S7+1)/$S$6)*100)</f>
        <v>0</v>
      </c>
      <c r="S7" s="13">
        <v>13</v>
      </c>
      <c r="T7" s="19">
        <f>IF(U7="",0,(($U$6-U7+1)/$U$6)*100)</f>
        <v>81.81818181818183</v>
      </c>
      <c r="U7" s="13">
        <v>3</v>
      </c>
      <c r="V7" s="19">
        <f>IF(W7="",0,(($W$6-W7+1)/$W$6)*100)</f>
        <v>100</v>
      </c>
      <c r="W7" s="13">
        <v>1</v>
      </c>
      <c r="X7" s="21">
        <f>D7+F7+H7+J7+L7+N7+P7+R7+T7+V7</f>
        <v>642.8153486080316</v>
      </c>
      <c r="Y7" s="21">
        <f>F7+H7+L7+V7</f>
        <v>386.74242424242425</v>
      </c>
      <c r="Z7" s="13">
        <v>1</v>
      </c>
    </row>
    <row r="8" spans="1:27" s="22" customFormat="1" ht="9.75">
      <c r="A8" s="26" t="s">
        <v>33</v>
      </c>
      <c r="B8" s="26" t="s">
        <v>32</v>
      </c>
      <c r="C8" s="33">
        <v>520</v>
      </c>
      <c r="D8" s="24">
        <f>IF(E8="",0,(($E$6-E8+1)/$E$6)*100)</f>
        <v>0</v>
      </c>
      <c r="E8" s="13">
        <v>10</v>
      </c>
      <c r="F8" s="19">
        <f>IF(G8="",0,(($G$6-G8+1)/$G$6)*100)</f>
        <v>62.5</v>
      </c>
      <c r="G8" s="13">
        <v>10</v>
      </c>
      <c r="H8" s="19">
        <f>IF(I8="",0,(($I$6-I8+1)/$I$6)*100)</f>
        <v>90</v>
      </c>
      <c r="I8" s="13">
        <v>2</v>
      </c>
      <c r="J8" s="19">
        <f>IF(K8="",0,(($K$6-K8+1)/$K$6)*100)</f>
        <v>100</v>
      </c>
      <c r="K8" s="13">
        <v>1</v>
      </c>
      <c r="L8" s="19">
        <f>IF(M8="",0,(($M$6-M8+1)/$M$6)*100)</f>
        <v>0</v>
      </c>
      <c r="M8" s="13">
        <v>12</v>
      </c>
      <c r="N8" s="19">
        <f>IF(O8="",0,(($O$6-O8+1)/$O$6)*100)</f>
        <v>87.8048780487805</v>
      </c>
      <c r="O8" s="13">
        <v>6</v>
      </c>
      <c r="P8" s="19">
        <f>IF(Q8="",0,(($Q$6-Q8+1)/$Q$6)*100)</f>
        <v>0</v>
      </c>
      <c r="Q8" s="13">
        <v>16</v>
      </c>
      <c r="R8" s="19">
        <f>IF(S8="",0,(($S$6-S8+1)/$S$6)*100)</f>
        <v>83.33333333333334</v>
      </c>
      <c r="S8" s="13">
        <v>3</v>
      </c>
      <c r="T8" s="19">
        <f>IF(U8="",0,(($U$6-U8+1)/$U$6)*100)</f>
        <v>100</v>
      </c>
      <c r="U8" s="13">
        <v>1</v>
      </c>
      <c r="V8" s="19">
        <f>IF(W8="",0,(($W$6-W8+1)/$W$6)*100)</f>
        <v>23.52941176470588</v>
      </c>
      <c r="W8" s="13">
        <v>14</v>
      </c>
      <c r="X8" s="21">
        <f>D8+F8+H8+J8+L8+N8+P8+R8+T8+V8</f>
        <v>547.1676231468197</v>
      </c>
      <c r="Y8" s="21">
        <f>H8+J8+N8+T8</f>
        <v>377.8048780487805</v>
      </c>
      <c r="Z8" s="13">
        <v>2</v>
      </c>
      <c r="AA8" s="1"/>
    </row>
    <row r="9" spans="1:26" ht="9.75">
      <c r="A9" s="30" t="s">
        <v>49</v>
      </c>
      <c r="B9" s="26" t="s">
        <v>35</v>
      </c>
      <c r="C9" s="27">
        <v>354</v>
      </c>
      <c r="D9" s="24">
        <f>IF(E9="",0,(($E$6-E9+1)/$E$6)*100)</f>
        <v>0</v>
      </c>
      <c r="E9" s="13">
        <v>10</v>
      </c>
      <c r="F9" s="19">
        <f>IF(G9="",0,(($G$6-G9+1)/$G$6)*100)</f>
        <v>87.5</v>
      </c>
      <c r="G9" s="13">
        <v>4</v>
      </c>
      <c r="H9" s="19">
        <f>IF(I9="",0,(($I$6-I9+1)/$I$6)*100)</f>
        <v>0</v>
      </c>
      <c r="I9" s="13">
        <v>11</v>
      </c>
      <c r="J9" s="19">
        <f>IF(K9="",0,(($K$6-K9+1)/$K$6)*100)</f>
        <v>0</v>
      </c>
      <c r="K9" s="20">
        <v>11</v>
      </c>
      <c r="L9" s="19">
        <f>IF(M9="",0,(($M$6-M9+1)/$M$6)*100)</f>
        <v>0</v>
      </c>
      <c r="M9" s="13">
        <v>12</v>
      </c>
      <c r="N9" s="19">
        <f>IF(O9="",0,(($O$6-O9+1)/$O$6)*100)</f>
        <v>95.1219512195122</v>
      </c>
      <c r="O9" s="13">
        <v>3</v>
      </c>
      <c r="P9" s="19">
        <f>IF(Q9="",0,(($Q$6-Q9+1)/$Q$6)*100)</f>
        <v>0</v>
      </c>
      <c r="Q9" s="13">
        <v>16</v>
      </c>
      <c r="R9" s="19">
        <f>IF(S9="",0,(($S$6-S9+1)/$S$6)*100)</f>
        <v>75</v>
      </c>
      <c r="S9" s="13">
        <v>4</v>
      </c>
      <c r="T9" s="19">
        <f>IF(U9="",0,(($U$6-U9+1)/$U$6)*100)</f>
        <v>72.72727272727273</v>
      </c>
      <c r="U9" s="13">
        <v>4</v>
      </c>
      <c r="V9" s="19">
        <f>IF(W9="",0,(($W$6-W9+1)/$W$6)*100)</f>
        <v>0</v>
      </c>
      <c r="W9" s="13">
        <v>18</v>
      </c>
      <c r="X9" s="21">
        <f>D9+F9+H9+J9+L9+N9+P9+R9+T9+V9</f>
        <v>330.34922394678495</v>
      </c>
      <c r="Y9" s="21">
        <f>F9+T9+N9+R9</f>
        <v>330.34922394678495</v>
      </c>
      <c r="Z9" s="13">
        <v>3</v>
      </c>
    </row>
    <row r="10" spans="1:27" ht="9.75">
      <c r="A10" s="26" t="s">
        <v>38</v>
      </c>
      <c r="B10" s="26" t="s">
        <v>39</v>
      </c>
      <c r="C10" s="27">
        <v>372</v>
      </c>
      <c r="D10" s="24">
        <f>IF(E10="",0,(($E$6-E10+1)/$E$6)*100)</f>
        <v>0</v>
      </c>
      <c r="E10" s="13">
        <v>10</v>
      </c>
      <c r="F10" s="19">
        <f>IF(G10="",0,(($G$6-G10+1)/$G$6)*100)</f>
        <v>79.16666666666666</v>
      </c>
      <c r="G10" s="13">
        <v>6</v>
      </c>
      <c r="H10" s="19">
        <f>IF(I10="",0,(($I$6-I10+1)/$I$6)*100)</f>
        <v>0</v>
      </c>
      <c r="I10" s="13">
        <v>11</v>
      </c>
      <c r="J10" s="19">
        <f>IF(K10="",0,(($K$6-K10+1)/$K$6)*100)</f>
        <v>60</v>
      </c>
      <c r="K10" s="20">
        <v>5</v>
      </c>
      <c r="L10" s="19">
        <f>IF(M10="",0,(($M$6-M10+1)/$M$6)*100)</f>
        <v>0</v>
      </c>
      <c r="M10" s="13">
        <v>12</v>
      </c>
      <c r="N10" s="19">
        <f>IF(O10="",0,(($O$6-O10+1)/$O$6)*100)</f>
        <v>90.2439024390244</v>
      </c>
      <c r="O10" s="13">
        <v>5</v>
      </c>
      <c r="P10" s="19">
        <f>IF(Q10="",0,(($Q$6-Q10+1)/$Q$6)*100)</f>
        <v>0</v>
      </c>
      <c r="Q10" s="13">
        <v>16</v>
      </c>
      <c r="R10" s="19">
        <f>IF(S10="",0,(($S$6-S10+1)/$S$6)*100)</f>
        <v>0</v>
      </c>
      <c r="S10" s="13">
        <v>13</v>
      </c>
      <c r="T10" s="19">
        <f>IF(U10="",0,(($U$6-U10+1)/$U$6)*100)</f>
        <v>90.9090909090909</v>
      </c>
      <c r="U10" s="13">
        <v>2</v>
      </c>
      <c r="V10" s="19">
        <f>IF(W10="",0,(($W$6-W10+1)/$W$6)*100)</f>
        <v>0</v>
      </c>
      <c r="W10" s="13">
        <v>18</v>
      </c>
      <c r="X10" s="21">
        <f>D10+F10+H10+J10+L10+N10+P10+R10+T10+V10</f>
        <v>320.31966001478196</v>
      </c>
      <c r="Y10" s="21">
        <f>F10+J10+N10+T10</f>
        <v>320.31966001478196</v>
      </c>
      <c r="Z10" s="13">
        <v>4</v>
      </c>
      <c r="AA10" s="22"/>
    </row>
    <row r="11" spans="1:27" s="22" customFormat="1" ht="9.75">
      <c r="A11" s="26" t="s">
        <v>34</v>
      </c>
      <c r="B11" s="26" t="s">
        <v>35</v>
      </c>
      <c r="C11" s="26">
        <v>302</v>
      </c>
      <c r="D11" s="24">
        <f>IF(E11="",0,(($E$6-E11+1)/$E$6)*100)</f>
        <v>66.66666666666666</v>
      </c>
      <c r="E11" s="13">
        <v>4</v>
      </c>
      <c r="F11" s="19">
        <f>IF(G11="",0,(($G$6-G11+1)/$G$6)*100)</f>
        <v>75</v>
      </c>
      <c r="G11" s="13">
        <v>7</v>
      </c>
      <c r="H11" s="19">
        <f>IF(I11="",0,(($I$6-I11+1)/$I$6)*100)</f>
        <v>0</v>
      </c>
      <c r="I11" s="13">
        <v>11</v>
      </c>
      <c r="J11" s="19">
        <f>IF(K11="",0,(($K$6-K11+1)/$K$6)*100)</f>
        <v>80</v>
      </c>
      <c r="K11" s="20">
        <v>3</v>
      </c>
      <c r="L11" s="19">
        <f>IF(M11="",0,(($M$6-M11+1)/$M$6)*100)</f>
        <v>0</v>
      </c>
      <c r="M11" s="13">
        <v>12</v>
      </c>
      <c r="N11" s="19">
        <f>IF(O11="",0,(($O$6-O11+1)/$O$6)*100)</f>
        <v>80.48780487804879</v>
      </c>
      <c r="O11" s="13">
        <v>9</v>
      </c>
      <c r="P11" s="19">
        <f>IF(Q11="",0,(($Q$6-Q11+1)/$Q$6)*100)</f>
        <v>0</v>
      </c>
      <c r="Q11" s="13">
        <v>16</v>
      </c>
      <c r="R11" s="19">
        <f>IF(S11="",0,(($S$6-S11+1)/$S$6)*100)</f>
        <v>0</v>
      </c>
      <c r="S11" s="13">
        <v>13</v>
      </c>
      <c r="T11" s="19">
        <f>IF(U11="",0,(($U$6-U11+1)/$U$6)*100)</f>
        <v>0</v>
      </c>
      <c r="U11" s="13">
        <v>12</v>
      </c>
      <c r="V11" s="19">
        <f>IF(W11="",0,(($W$6-W11+1)/$W$6)*100)</f>
        <v>76.47058823529412</v>
      </c>
      <c r="W11" s="13">
        <v>5</v>
      </c>
      <c r="X11" s="21">
        <f>D11+F11+H11+J11+L11+N11+P11+R11+T11+V11</f>
        <v>378.62505978000956</v>
      </c>
      <c r="Y11" s="21">
        <f>V11+J11+N11+F11</f>
        <v>311.95839311334294</v>
      </c>
      <c r="Z11" s="13">
        <v>5</v>
      </c>
      <c r="AA11" s="1"/>
    </row>
    <row r="12" spans="1:26" ht="9.75">
      <c r="A12" s="26" t="s">
        <v>40</v>
      </c>
      <c r="B12" s="26" t="s">
        <v>32</v>
      </c>
      <c r="C12" s="26">
        <v>456</v>
      </c>
      <c r="D12" s="24">
        <f>IF(E12="",0,(($E$6-E12+1)/$E$6)*100)</f>
        <v>33.33333333333333</v>
      </c>
      <c r="E12" s="13">
        <v>7</v>
      </c>
      <c r="F12" s="19">
        <f>IF(G12="",0,(($G$6-G12+1)/$G$6)*100)</f>
        <v>16.666666666666664</v>
      </c>
      <c r="G12" s="13">
        <v>21</v>
      </c>
      <c r="H12" s="19">
        <f>IF(I12="",0,(($I$6-I12+1)/$I$6)*100)</f>
        <v>80</v>
      </c>
      <c r="I12" s="13">
        <v>3</v>
      </c>
      <c r="J12" s="19">
        <f>IF(K12="",0,(($K$6-K12+1)/$K$6)*100)</f>
        <v>50</v>
      </c>
      <c r="K12" s="20">
        <v>6</v>
      </c>
      <c r="L12" s="19">
        <f>IF(M12="",0,(($M$6-M12+1)/$M$6)*100)</f>
        <v>0</v>
      </c>
      <c r="M12" s="13">
        <v>12</v>
      </c>
      <c r="N12" s="19">
        <f>IF(O12="",0,(($O$6-O12+1)/$O$6)*100)</f>
        <v>39.02439024390244</v>
      </c>
      <c r="O12" s="13">
        <v>26</v>
      </c>
      <c r="P12" s="19">
        <f>IF(Q12="",0,(($Q$6-Q12+1)/$Q$6)*100)</f>
        <v>0</v>
      </c>
      <c r="Q12" s="13">
        <v>16</v>
      </c>
      <c r="R12" s="19">
        <f>IF(S12="",0,(($S$6-S12+1)/$S$6)*100)</f>
        <v>91.66666666666666</v>
      </c>
      <c r="S12" s="13">
        <v>2</v>
      </c>
      <c r="T12" s="19">
        <f>IF(U12="",0,(($U$6-U12+1)/$U$6)*100)</f>
        <v>45.45454545454545</v>
      </c>
      <c r="U12" s="13">
        <v>7</v>
      </c>
      <c r="V12" s="19">
        <f>IF(W12="",0,(($W$6-W12+1)/$W$6)*100)</f>
        <v>70.58823529411765</v>
      </c>
      <c r="W12" s="13">
        <v>6</v>
      </c>
      <c r="X12" s="21">
        <f>D12+F12+H12+J12+L12+N12+P12+R12+T12+V12</f>
        <v>426.7338376592322</v>
      </c>
      <c r="Y12" s="21">
        <f>H12+J12+V12+R12</f>
        <v>292.2549019607843</v>
      </c>
      <c r="Z12" s="13">
        <v>6</v>
      </c>
    </row>
    <row r="13" spans="1:27" s="22" customFormat="1" ht="9.75">
      <c r="A13" s="26" t="s">
        <v>43</v>
      </c>
      <c r="B13" s="26" t="s">
        <v>44</v>
      </c>
      <c r="C13" s="26">
        <v>442</v>
      </c>
      <c r="D13" s="24">
        <f>IF(E13="",0,(($E$6-E13+1)/$E$6)*100)</f>
        <v>100</v>
      </c>
      <c r="E13" s="13">
        <v>1</v>
      </c>
      <c r="F13" s="19">
        <f>IF(G13="",0,(($G$6-G13+1)/$G$6)*100)</f>
        <v>0</v>
      </c>
      <c r="G13" s="13">
        <v>25</v>
      </c>
      <c r="H13" s="19">
        <f>IF(I13="",0,(($I$6-I13+1)/$I$6)*100)</f>
        <v>0</v>
      </c>
      <c r="I13" s="13">
        <v>11</v>
      </c>
      <c r="J13" s="19">
        <f>IF(K13="",0,(($K$6-K13+1)/$K$6)*100)</f>
        <v>0</v>
      </c>
      <c r="K13" s="13">
        <v>11</v>
      </c>
      <c r="L13" s="19">
        <f>IF(M13="",0,(($M$6-M13+1)/$M$6)*100)</f>
        <v>0</v>
      </c>
      <c r="M13" s="13">
        <v>12</v>
      </c>
      <c r="N13" s="19">
        <f>IF(O13="",0,(($O$6-O13+1)/$O$6)*100)</f>
        <v>97.5609756097561</v>
      </c>
      <c r="O13" s="13">
        <v>2</v>
      </c>
      <c r="P13" s="19">
        <f>IF(Q13="",0,(($Q$6-Q13+1)/$Q$6)*100)</f>
        <v>0</v>
      </c>
      <c r="Q13" s="13">
        <v>16</v>
      </c>
      <c r="R13" s="19">
        <f>IF(S13="",0,(($S$6-S13+1)/$S$6)*100)</f>
        <v>0</v>
      </c>
      <c r="S13" s="13">
        <v>13</v>
      </c>
      <c r="T13" s="19">
        <f>IF(U13="",0,(($U$6-U13+1)/$U$6)*100)</f>
        <v>0</v>
      </c>
      <c r="U13" s="13">
        <v>12</v>
      </c>
      <c r="V13" s="19">
        <f>IF(W13="",0,(($W$6-W13+1)/$W$6)*100)</f>
        <v>94.11764705882352</v>
      </c>
      <c r="W13" s="13">
        <v>2</v>
      </c>
      <c r="X13" s="21">
        <f>D13+F13+H13+J13+L13+N13+P13+R13+T13+V13</f>
        <v>291.67862266857964</v>
      </c>
      <c r="Y13" s="21">
        <f>D13+J13+N13+V13</f>
        <v>291.67862266857964</v>
      </c>
      <c r="Z13" s="13">
        <v>7</v>
      </c>
      <c r="AA13" s="1"/>
    </row>
    <row r="14" spans="1:27" ht="9.75">
      <c r="A14" s="26" t="s">
        <v>36</v>
      </c>
      <c r="B14" s="26" t="s">
        <v>37</v>
      </c>
      <c r="C14" s="26">
        <v>526</v>
      </c>
      <c r="D14" s="24">
        <f>IF(E14="",0,(($E$6-E14+1)/$E$6)*100)</f>
        <v>0</v>
      </c>
      <c r="E14" s="13">
        <v>10</v>
      </c>
      <c r="F14" s="19">
        <f>IF(G14="",0,(($G$6-G14+1)/$G$6)*100)</f>
        <v>0</v>
      </c>
      <c r="G14" s="13">
        <v>25</v>
      </c>
      <c r="H14" s="19">
        <f>IF(I14="",0,(($I$6-I14+1)/$I$6)*100)</f>
        <v>0</v>
      </c>
      <c r="I14" s="13">
        <v>11</v>
      </c>
      <c r="J14" s="19">
        <f>IF(K14="",0,(($K$6-K14+1)/$K$6)*100)</f>
        <v>0</v>
      </c>
      <c r="K14" s="13">
        <v>11</v>
      </c>
      <c r="L14" s="19">
        <f>IF(M14="",0,(($M$6-M14+1)/$M$6)*100)</f>
        <v>100</v>
      </c>
      <c r="M14" s="13">
        <v>1</v>
      </c>
      <c r="N14" s="19">
        <f>IF(O14="",0,(($O$6-O14+1)/$O$6)*100)</f>
        <v>82.92682926829268</v>
      </c>
      <c r="O14" s="13">
        <v>8</v>
      </c>
      <c r="P14" s="19">
        <f>IF(Q14="",0,(($Q$6-Q14+1)/$Q$6)*100)</f>
        <v>100</v>
      </c>
      <c r="Q14" s="13">
        <v>1</v>
      </c>
      <c r="R14" s="19">
        <f>IF(S14="",0,(($S$6-S14+1)/$S$6)*100)</f>
        <v>0</v>
      </c>
      <c r="S14" s="13">
        <v>13</v>
      </c>
      <c r="T14" s="19">
        <f>IF(U14="",0,(($U$6-U14+1)/$U$6)*100)</f>
        <v>0</v>
      </c>
      <c r="U14" s="13">
        <v>12</v>
      </c>
      <c r="V14" s="19">
        <f>IF(W14="",0,(($W$6-W14+1)/$W$6)*100)</f>
        <v>0</v>
      </c>
      <c r="W14" s="13">
        <v>18</v>
      </c>
      <c r="X14" s="21">
        <f>D14+F14+H14+J14+L14+N14+P14+R14+T14+V14</f>
        <v>282.9268292682927</v>
      </c>
      <c r="Y14" s="21">
        <f>P14+L14+N14+R14</f>
        <v>282.9268292682927</v>
      </c>
      <c r="Z14" s="13">
        <v>8</v>
      </c>
      <c r="AA14" s="22"/>
    </row>
    <row r="15" spans="1:27" s="22" customFormat="1" ht="9.75">
      <c r="A15" s="26" t="s">
        <v>41</v>
      </c>
      <c r="B15" s="26" t="s">
        <v>35</v>
      </c>
      <c r="C15" s="26">
        <v>113</v>
      </c>
      <c r="D15" s="24">
        <f>IF(E15="",0,(($E$6-E15+1)/$E$6)*100)</f>
        <v>77.77777777777779</v>
      </c>
      <c r="E15" s="13">
        <v>3</v>
      </c>
      <c r="F15" s="19">
        <f>IF(G15="",0,(($G$6-G15+1)/$G$6)*100)</f>
        <v>54.166666666666664</v>
      </c>
      <c r="G15" s="13">
        <v>12</v>
      </c>
      <c r="H15" s="19">
        <f>IF(I15="",0,(($I$6-I15+1)/$I$6)*100)</f>
        <v>0</v>
      </c>
      <c r="I15" s="13">
        <v>11</v>
      </c>
      <c r="J15" s="19">
        <f>IF(K15="",0,(($K$6-K15+1)/$K$6)*100)</f>
        <v>20</v>
      </c>
      <c r="K15" s="20">
        <v>9</v>
      </c>
      <c r="L15" s="19">
        <f>IF(M15="",0,(($M$6-M15+1)/$M$6)*100)</f>
        <v>0</v>
      </c>
      <c r="M15" s="13">
        <v>12</v>
      </c>
      <c r="N15" s="19">
        <f>IF(O15="",0,(($O$6-O15+1)/$O$6)*100)</f>
        <v>53.65853658536586</v>
      </c>
      <c r="O15" s="13">
        <v>20</v>
      </c>
      <c r="P15" s="19">
        <f>IF(Q15="",0,(($Q$6-Q15+1)/$Q$6)*100)</f>
        <v>0</v>
      </c>
      <c r="Q15" s="13">
        <v>16</v>
      </c>
      <c r="R15" s="19">
        <f>IF(S15="",0,(($S$6-S15+1)/$S$6)*100)</f>
        <v>50</v>
      </c>
      <c r="S15" s="13">
        <v>7</v>
      </c>
      <c r="T15" s="19">
        <f>IF(U15="",0,(($U$6-U15+1)/$U$6)*100)</f>
        <v>0</v>
      </c>
      <c r="U15" s="13">
        <v>12</v>
      </c>
      <c r="V15" s="19">
        <f>IF(W15="",0,(($W$6-W15+1)/$W$6)*100)</f>
        <v>82.35294117647058</v>
      </c>
      <c r="W15" s="13">
        <v>4</v>
      </c>
      <c r="X15" s="21">
        <f>D15+F15+H15+J15+L15+N15+P15+R15+T15+V15</f>
        <v>337.9559222062809</v>
      </c>
      <c r="Y15" s="21">
        <f>D15+F15+N15+V15</f>
        <v>267.9559222062809</v>
      </c>
      <c r="Z15" s="13">
        <v>9</v>
      </c>
      <c r="AA15" s="1"/>
    </row>
    <row r="16" spans="1:26" ht="9.75">
      <c r="A16" s="26" t="s">
        <v>53</v>
      </c>
      <c r="B16" s="26" t="s">
        <v>32</v>
      </c>
      <c r="C16" s="26">
        <v>538</v>
      </c>
      <c r="D16" s="24">
        <f>IF(E16="",0,(($E$6-E16+1)/$E$6)*100)</f>
        <v>0</v>
      </c>
      <c r="E16" s="13">
        <v>10</v>
      </c>
      <c r="F16" s="19">
        <f>IF(G16="",0,(($G$6-G16+1)/$G$6)*100)</f>
        <v>0</v>
      </c>
      <c r="G16" s="13">
        <v>25</v>
      </c>
      <c r="H16" s="19">
        <f>IF(I16="",0,(($I$6-I16+1)/$I$6)*100)</f>
        <v>70</v>
      </c>
      <c r="I16" s="13">
        <v>4</v>
      </c>
      <c r="J16" s="19">
        <f>IF(K16="",0,(($K$6-K16+1)/$K$6)*100)</f>
        <v>0</v>
      </c>
      <c r="K16" s="20">
        <v>11</v>
      </c>
      <c r="L16" s="19">
        <f>IF(M16="",0,(($M$6-M16+1)/$M$6)*100)</f>
        <v>0</v>
      </c>
      <c r="M16" s="13">
        <v>12</v>
      </c>
      <c r="N16" s="19">
        <f>IF(O16="",0,(($O$6-O16+1)/$O$6)*100)</f>
        <v>73.17073170731707</v>
      </c>
      <c r="O16" s="13">
        <v>12</v>
      </c>
      <c r="P16" s="19">
        <f>IF(Q16="",0,(($Q$6-Q16+1)/$Q$6)*100)</f>
        <v>0</v>
      </c>
      <c r="Q16" s="13">
        <v>16</v>
      </c>
      <c r="R16" s="19">
        <f>IF(S16="",0,(($S$6-S16+1)/$S$6)*100)</f>
        <v>0</v>
      </c>
      <c r="S16" s="13">
        <v>13</v>
      </c>
      <c r="T16" s="19">
        <f>IF(U16="",0,(($U$6-U16+1)/$U$6)*100)</f>
        <v>54.54545454545454</v>
      </c>
      <c r="U16" s="13">
        <v>6</v>
      </c>
      <c r="V16" s="19">
        <f>IF(W16="",0,(($W$6-W16+1)/$W$6)*100)</f>
        <v>58.82352941176471</v>
      </c>
      <c r="W16" s="13">
        <v>8</v>
      </c>
      <c r="X16" s="21">
        <f>D16+F16+H16+J16+L16+N16+P16+R16+T16+V16</f>
        <v>256.53971566453635</v>
      </c>
      <c r="Y16" s="21">
        <f>V16+H16+N16+T16</f>
        <v>256.53971566453635</v>
      </c>
      <c r="Z16" s="13">
        <v>10</v>
      </c>
    </row>
    <row r="17" spans="1:27" ht="9.75">
      <c r="A17" s="30" t="s">
        <v>55</v>
      </c>
      <c r="B17" s="26" t="s">
        <v>32</v>
      </c>
      <c r="C17" s="27">
        <v>260</v>
      </c>
      <c r="D17" s="24">
        <f>IF(E17="",0,(($E$6-E17+1)/$E$6)*100)</f>
        <v>0</v>
      </c>
      <c r="E17" s="13">
        <v>10</v>
      </c>
      <c r="F17" s="19">
        <f>IF(G17="",0,(($G$6-G17+1)/$G$6)*100)</f>
        <v>37.5</v>
      </c>
      <c r="G17" s="13">
        <v>16</v>
      </c>
      <c r="H17" s="19">
        <f>IF(I17="",0,(($I$6-I17+1)/$I$6)*100)</f>
        <v>0</v>
      </c>
      <c r="I17" s="13">
        <v>11</v>
      </c>
      <c r="J17" s="19">
        <f>IF(K17="",0,(($K$6-K17+1)/$K$6)*100)</f>
        <v>0</v>
      </c>
      <c r="K17" s="20">
        <v>11</v>
      </c>
      <c r="L17" s="19">
        <f>IF(M17="",0,(($M$6-M17+1)/$M$6)*100)</f>
        <v>0</v>
      </c>
      <c r="M17" s="13">
        <v>12</v>
      </c>
      <c r="N17" s="19">
        <f>IF(O17="",0,(($O$6-O17+1)/$O$6)*100)</f>
        <v>68.29268292682927</v>
      </c>
      <c r="O17" s="13">
        <v>14</v>
      </c>
      <c r="P17" s="19">
        <f>IF(Q17="",0,(($Q$6-Q17+1)/$Q$6)*100)</f>
        <v>0</v>
      </c>
      <c r="Q17" s="13">
        <v>16</v>
      </c>
      <c r="R17" s="19">
        <f>IF(S17="",0,(($S$6-S17+1)/$S$6)*100)</f>
        <v>33.33333333333333</v>
      </c>
      <c r="S17" s="13">
        <v>9</v>
      </c>
      <c r="T17" s="19">
        <f>IF(U17="",0,(($U$6-U17+1)/$U$6)*100)</f>
        <v>0</v>
      </c>
      <c r="U17" s="13">
        <v>12</v>
      </c>
      <c r="V17" s="19">
        <f>IF(W17="",0,(($W$6-W17+1)/$W$6)*100)</f>
        <v>88.23529411764706</v>
      </c>
      <c r="W17" s="13">
        <v>3</v>
      </c>
      <c r="X17" s="21">
        <f>D17+F17+H17+J17+L17+N17+P17+R17+T17+V17</f>
        <v>227.36131037780967</v>
      </c>
      <c r="Y17" s="21">
        <f>F17+V17+N17+R17</f>
        <v>227.36131037780967</v>
      </c>
      <c r="Z17" s="13">
        <v>11</v>
      </c>
      <c r="AA17" s="22"/>
    </row>
    <row r="18" spans="1:27" ht="9.75">
      <c r="A18" s="26" t="s">
        <v>45</v>
      </c>
      <c r="B18" s="26" t="s">
        <v>46</v>
      </c>
      <c r="C18" s="26">
        <v>535</v>
      </c>
      <c r="D18" s="24">
        <f>IF(E18="",0,(($E$6-E18+1)/$E$6)*100)</f>
        <v>0</v>
      </c>
      <c r="E18" s="13">
        <v>10</v>
      </c>
      <c r="F18" s="19">
        <f>IF(G18="",0,(($G$6-G18+1)/$G$6)*100)</f>
        <v>41.66666666666667</v>
      </c>
      <c r="G18" s="13">
        <v>15</v>
      </c>
      <c r="H18" s="19">
        <f>IF(I18="",0,(($I$6-I18+1)/$I$6)*100)</f>
        <v>50</v>
      </c>
      <c r="I18" s="13">
        <v>6</v>
      </c>
      <c r="J18" s="19">
        <f>IF(K18="",0,(($K$6-K18+1)/$K$6)*100)</f>
        <v>40</v>
      </c>
      <c r="K18" s="13">
        <v>7</v>
      </c>
      <c r="L18" s="19">
        <f>IF(M18="",0,(($M$6-M18+1)/$M$6)*100)</f>
        <v>0</v>
      </c>
      <c r="M18" s="13">
        <v>12</v>
      </c>
      <c r="N18" s="19">
        <f>IF(O18="",0,(($O$6-O18+1)/$O$6)*100)</f>
        <v>65.85365853658537</v>
      </c>
      <c r="O18" s="13">
        <v>15</v>
      </c>
      <c r="P18" s="19">
        <f>IF(Q18="",0,(($Q$6-Q18+1)/$Q$6)*100)</f>
        <v>0</v>
      </c>
      <c r="Q18" s="13">
        <v>16</v>
      </c>
      <c r="R18" s="19">
        <f>IF(S18="",0,(($S$6-S18+1)/$S$6)*100)</f>
        <v>66.66666666666666</v>
      </c>
      <c r="S18" s="13">
        <v>5</v>
      </c>
      <c r="T18" s="19">
        <f>IF(U18="",0,(($U$6-U18+1)/$U$6)*100)</f>
        <v>0</v>
      </c>
      <c r="U18" s="13">
        <v>12</v>
      </c>
      <c r="V18" s="19">
        <f>IF(W18="",0,(($W$6-W18+1)/$W$6)*100)</f>
        <v>0</v>
      </c>
      <c r="W18" s="13">
        <v>18</v>
      </c>
      <c r="X18" s="21">
        <f>D18+F18+H18+J18+L18+N18+P18+R18+T18+V18</f>
        <v>264.18699186991876</v>
      </c>
      <c r="Y18" s="21">
        <f>H18+J18+N18+R18</f>
        <v>222.52032520325204</v>
      </c>
      <c r="Z18" s="13">
        <v>12</v>
      </c>
      <c r="AA18" s="22"/>
    </row>
    <row r="19" spans="1:26" ht="9.75">
      <c r="A19" s="26" t="s">
        <v>42</v>
      </c>
      <c r="B19" s="26" t="s">
        <v>35</v>
      </c>
      <c r="C19" s="26">
        <v>534</v>
      </c>
      <c r="D19" s="24">
        <f>IF(E19="",0,(($E$6-E19+1)/$E$6)*100)</f>
        <v>0</v>
      </c>
      <c r="E19" s="20">
        <v>10</v>
      </c>
      <c r="F19" s="19">
        <f>IF(G19="",0,(($G$6-G19+1)/$G$6)*100)</f>
        <v>100</v>
      </c>
      <c r="G19" s="20">
        <v>1</v>
      </c>
      <c r="H19" s="19">
        <f>IF(I19="",0,(($I$6-I19+1)/$I$6)*100)</f>
        <v>0</v>
      </c>
      <c r="I19" s="20">
        <v>11</v>
      </c>
      <c r="J19" s="19">
        <f>IF(K19="",0,(($K$6-K19+1)/$K$6)*100)</f>
        <v>0</v>
      </c>
      <c r="K19" s="20">
        <v>11</v>
      </c>
      <c r="L19" s="19">
        <f>IF(M19="",0,(($M$6-M19+1)/$M$6)*100)</f>
        <v>0</v>
      </c>
      <c r="M19" s="20">
        <v>12</v>
      </c>
      <c r="N19" s="19">
        <f>IF(O19="",0,(($O$6-O19+1)/$O$6)*100)</f>
        <v>100</v>
      </c>
      <c r="O19" s="20">
        <v>1</v>
      </c>
      <c r="P19" s="19">
        <f>IF(Q19="",0,(($Q$6-Q19+1)/$Q$6)*100)</f>
        <v>0</v>
      </c>
      <c r="Q19" s="13">
        <v>16</v>
      </c>
      <c r="R19" s="19">
        <f>IF(S19="",0,(($S$6-S19+1)/$S$6)*100)</f>
        <v>0</v>
      </c>
      <c r="S19" s="20">
        <v>13</v>
      </c>
      <c r="T19" s="19">
        <f>IF(U19="",0,(($U$6-U19+1)/$U$6)*100)</f>
        <v>0</v>
      </c>
      <c r="U19" s="13">
        <v>12</v>
      </c>
      <c r="V19" s="19">
        <f>IF(W19="",0,(($W$6-W19+1)/$W$6)*100)</f>
        <v>0</v>
      </c>
      <c r="W19" s="13">
        <v>18</v>
      </c>
      <c r="X19" s="21">
        <f>D19+F19+H19+J19+L19+N19+P19+R19+T19+V19</f>
        <v>200</v>
      </c>
      <c r="Y19" s="21">
        <f>F19+J19+N19+R19</f>
        <v>200</v>
      </c>
      <c r="Z19" s="13">
        <v>13</v>
      </c>
    </row>
    <row r="20" spans="1:26" ht="9.75">
      <c r="A20" s="27" t="s">
        <v>47</v>
      </c>
      <c r="B20" s="26" t="s">
        <v>48</v>
      </c>
      <c r="C20" s="27">
        <v>482</v>
      </c>
      <c r="D20" s="24">
        <f>IF(E20="",0,(($E$6-E20+1)/$E$6)*100)</f>
        <v>44.44444444444444</v>
      </c>
      <c r="E20" s="13">
        <v>6</v>
      </c>
      <c r="F20" s="19">
        <f>IF(G20="",0,(($G$6-G20+1)/$G$6)*100)</f>
        <v>70.83333333333334</v>
      </c>
      <c r="G20" s="13">
        <v>8</v>
      </c>
      <c r="H20" s="19">
        <f>IF(I20="",0,(($I$6-I20+1)/$I$6)*100)</f>
        <v>0</v>
      </c>
      <c r="I20" s="13">
        <v>11</v>
      </c>
      <c r="J20" s="19">
        <f>IF(K20="",0,(($K$6-K20+1)/$K$6)*100)</f>
        <v>0</v>
      </c>
      <c r="K20" s="13">
        <v>11</v>
      </c>
      <c r="L20" s="19">
        <f>IF(M20="",0,(($M$6-M20+1)/$M$6)*100)</f>
        <v>0</v>
      </c>
      <c r="M20" s="13">
        <v>12</v>
      </c>
      <c r="N20" s="19">
        <f>IF(O20="",0,(($O$6-O20+1)/$O$6)*100)</f>
        <v>70.73170731707317</v>
      </c>
      <c r="O20" s="13">
        <v>13</v>
      </c>
      <c r="P20" s="19">
        <f>IF(Q20="",0,(($Q$6-Q20+1)/$Q$6)*100)</f>
        <v>0</v>
      </c>
      <c r="Q20" s="13">
        <v>16</v>
      </c>
      <c r="R20" s="19">
        <f>IF(S20="",0,(($S$6-S20+1)/$S$6)*100)</f>
        <v>0</v>
      </c>
      <c r="S20" s="13">
        <v>13</v>
      </c>
      <c r="T20" s="19">
        <f>IF(U20="",0,(($U$6-U20+1)/$U$6)*100)</f>
        <v>0</v>
      </c>
      <c r="U20" s="13">
        <v>12</v>
      </c>
      <c r="V20" s="19">
        <f>IF(W20="",0,(($W$6-W20+1)/$W$6)*100)</f>
        <v>0</v>
      </c>
      <c r="W20" s="13">
        <v>18</v>
      </c>
      <c r="X20" s="21">
        <f>D20+F20+H20+J20+L20+N20+P20+R20+T20+V20</f>
        <v>186.00948509485096</v>
      </c>
      <c r="Y20" s="21">
        <f>F20+D20+N20+R20</f>
        <v>186.00948509485096</v>
      </c>
      <c r="Z20" s="13">
        <v>14</v>
      </c>
    </row>
    <row r="21" spans="1:26" ht="9.75">
      <c r="A21" s="26" t="s">
        <v>50</v>
      </c>
      <c r="B21" s="26" t="s">
        <v>51</v>
      </c>
      <c r="C21" s="27">
        <v>527</v>
      </c>
      <c r="D21" s="24">
        <f>IF(E21="",0,(($E$6-E21+1)/$E$6)*100)</f>
        <v>0</v>
      </c>
      <c r="E21" s="13">
        <v>10</v>
      </c>
      <c r="F21" s="19">
        <f>IF(G21="",0,(($G$6-G21+1)/$G$6)*100)</f>
        <v>0</v>
      </c>
      <c r="G21" s="13">
        <v>25</v>
      </c>
      <c r="H21" s="19">
        <f>IF(I21="",0,(($I$6-I21+1)/$I$6)*100)</f>
        <v>0</v>
      </c>
      <c r="I21" s="13">
        <v>11</v>
      </c>
      <c r="J21" s="19">
        <f>IF(K21="",0,(($K$6-K21+1)/$K$6)*100)</f>
        <v>0</v>
      </c>
      <c r="K21" s="20">
        <v>11</v>
      </c>
      <c r="L21" s="19">
        <f>IF(M21="",0,(($M$6-M21+1)/$M$6)*100)</f>
        <v>81.81818181818183</v>
      </c>
      <c r="M21" s="13">
        <v>3</v>
      </c>
      <c r="N21" s="19">
        <f>IF(O21="",0,(($O$6-O21+1)/$O$6)*100)</f>
        <v>0</v>
      </c>
      <c r="O21" s="13">
        <v>42</v>
      </c>
      <c r="P21" s="19">
        <f>IF(Q21="",0,(($Q$6-Q21+1)/$Q$6)*100)</f>
        <v>93.33333333333333</v>
      </c>
      <c r="Q21" s="13">
        <v>2</v>
      </c>
      <c r="R21" s="19">
        <f>IF(S21="",0,(($S$6-S21+1)/$S$6)*100)</f>
        <v>0</v>
      </c>
      <c r="S21" s="13">
        <v>13</v>
      </c>
      <c r="T21" s="19">
        <f>IF(U21="",0,(($U$6-U21+1)/$U$6)*100)</f>
        <v>0</v>
      </c>
      <c r="U21" s="13">
        <v>12</v>
      </c>
      <c r="V21" s="19">
        <f>IF(W21="",0,(($W$6-W21+1)/$W$6)*100)</f>
        <v>0</v>
      </c>
      <c r="W21" s="13">
        <v>18</v>
      </c>
      <c r="X21" s="21">
        <f>D21+F21+H21+J21+L21+N21+P21+R21+T21+V21</f>
        <v>175.15151515151516</v>
      </c>
      <c r="Y21" s="21">
        <f>F21+J21+L21+P21</f>
        <v>175.15151515151516</v>
      </c>
      <c r="Z21" s="13">
        <v>15</v>
      </c>
    </row>
    <row r="22" spans="1:27" ht="9.75">
      <c r="A22" s="27" t="s">
        <v>79</v>
      </c>
      <c r="B22" s="27" t="s">
        <v>51</v>
      </c>
      <c r="C22" s="27">
        <v>384</v>
      </c>
      <c r="D22" s="24">
        <f>IF(E22="",0,(($E$6-E22+1)/$E$6)*100)</f>
        <v>0</v>
      </c>
      <c r="E22" s="13">
        <v>10</v>
      </c>
      <c r="F22" s="19">
        <f>IF(G22="",0,(($G$6-G22+1)/$G$6)*100)</f>
        <v>0</v>
      </c>
      <c r="G22" s="13">
        <v>25</v>
      </c>
      <c r="H22" s="19">
        <f>IF(I22="",0,(($I$6-I22+1)/$I$6)*100)</f>
        <v>0</v>
      </c>
      <c r="I22" s="13">
        <v>11</v>
      </c>
      <c r="J22" s="19">
        <f>IF(K22="",0,(($K$6-K22+1)/$K$6)*100)</f>
        <v>0</v>
      </c>
      <c r="K22" s="20">
        <v>11</v>
      </c>
      <c r="L22" s="19">
        <f>IF(M22="",0,(($M$6-M22+1)/$M$6)*100)</f>
        <v>63.63636363636363</v>
      </c>
      <c r="M22" s="13">
        <v>5</v>
      </c>
      <c r="N22" s="19">
        <f>IF(O22="",0,(($O$6-O22+1)/$O$6)*100)</f>
        <v>0</v>
      </c>
      <c r="O22" s="13">
        <v>42</v>
      </c>
      <c r="P22" s="19">
        <f>IF(Q22="",0,(($Q$6-Q22+1)/$Q$6)*100)</f>
        <v>0</v>
      </c>
      <c r="Q22" s="13">
        <v>16</v>
      </c>
      <c r="R22" s="19">
        <f>IF(S22="",0,(($S$6-S22+1)/$S$6)*100)</f>
        <v>100</v>
      </c>
      <c r="S22" s="13">
        <v>1</v>
      </c>
      <c r="T22" s="19">
        <f>IF(U22="",0,(($U$6-U22+1)/$U$6)*100)</f>
        <v>0</v>
      </c>
      <c r="U22" s="13">
        <v>12</v>
      </c>
      <c r="V22" s="19">
        <f>IF(W22="",0,(($W$6-W22+1)/$W$6)*100)</f>
        <v>0</v>
      </c>
      <c r="W22" s="13">
        <v>18</v>
      </c>
      <c r="X22" s="21">
        <f>D22+F22+H22+J22+L22+N22+P22+R22+T22+V22</f>
        <v>163.63636363636363</v>
      </c>
      <c r="Y22" s="21">
        <f>F22+J22+L22+R22</f>
        <v>163.63636363636363</v>
      </c>
      <c r="Z22" s="13">
        <v>16</v>
      </c>
      <c r="AA22" s="22"/>
    </row>
    <row r="23" spans="1:27" ht="9.75">
      <c r="A23" s="26" t="s">
        <v>52</v>
      </c>
      <c r="B23" s="26" t="s">
        <v>32</v>
      </c>
      <c r="C23" s="26">
        <v>444</v>
      </c>
      <c r="D23" s="24">
        <f>IF(E23="",0,(($E$6-E23+1)/$E$6)*100)</f>
        <v>0</v>
      </c>
      <c r="E23" s="20">
        <v>10</v>
      </c>
      <c r="F23" s="19">
        <f>IF(G23="",0,(($G$6-G23+1)/$G$6)*100)</f>
        <v>66.66666666666666</v>
      </c>
      <c r="G23" s="13">
        <v>9</v>
      </c>
      <c r="H23" s="19">
        <f>IF(I23="",0,(($I$6-I23+1)/$I$6)*100)</f>
        <v>0</v>
      </c>
      <c r="I23" s="13">
        <v>11</v>
      </c>
      <c r="J23" s="19">
        <f>IF(K23="",0,(($K$6-K23+1)/$K$6)*100)</f>
        <v>0</v>
      </c>
      <c r="K23" s="13">
        <v>11</v>
      </c>
      <c r="L23" s="19">
        <f>IF(M23="",0,(($M$6-M23+1)/$M$6)*100)</f>
        <v>0</v>
      </c>
      <c r="M23" s="13">
        <v>12</v>
      </c>
      <c r="N23" s="19">
        <f>IF(O23="",0,(($O$6-O23+1)/$O$6)*100)</f>
        <v>92.6829268292683</v>
      </c>
      <c r="O23" s="13">
        <v>4</v>
      </c>
      <c r="P23" s="19">
        <f>IF(Q23="",0,(($Q$6-Q23+1)/$Q$6)*100)</f>
        <v>0</v>
      </c>
      <c r="Q23" s="13">
        <v>16</v>
      </c>
      <c r="R23" s="19">
        <f>IF(S23="",0,(($S$6-S23+1)/$S$6)*100)</f>
        <v>0</v>
      </c>
      <c r="S23" s="13">
        <v>13</v>
      </c>
      <c r="T23" s="19">
        <f>IF(U23="",0,(($U$6-U23+1)/$U$6)*100)</f>
        <v>0</v>
      </c>
      <c r="U23" s="13">
        <v>12</v>
      </c>
      <c r="V23" s="19">
        <f>IF(W23="",0,(($W$6-W23+1)/$W$6)*100)</f>
        <v>0</v>
      </c>
      <c r="W23" s="13">
        <v>18</v>
      </c>
      <c r="X23" s="21">
        <f>D23+F23+H23+J23+L23+N23+P23+R23+T23+V23</f>
        <v>159.34959349593495</v>
      </c>
      <c r="Y23" s="21">
        <f>F23+J23+N23+R23</f>
        <v>159.34959349593495</v>
      </c>
      <c r="Z23" s="13">
        <v>17</v>
      </c>
      <c r="AA23" s="22"/>
    </row>
    <row r="24" spans="1:27" ht="9.75">
      <c r="A24" s="26" t="s">
        <v>58</v>
      </c>
      <c r="B24" s="26" t="s">
        <v>39</v>
      </c>
      <c r="C24" s="26">
        <v>130</v>
      </c>
      <c r="D24" s="24">
        <f>IF(E24="",0,(($E$6-E24+1)/$E$6)*100)</f>
        <v>0</v>
      </c>
      <c r="E24" s="13">
        <v>10</v>
      </c>
      <c r="F24" s="19">
        <f>IF(G24="",0,(($G$6-G24+1)/$G$6)*100)</f>
        <v>0</v>
      </c>
      <c r="G24" s="13">
        <v>25</v>
      </c>
      <c r="H24" s="19">
        <f>IF(I24="",0,(($I$6-I24+1)/$I$6)*100)</f>
        <v>0</v>
      </c>
      <c r="I24" s="13">
        <v>11</v>
      </c>
      <c r="J24" s="19">
        <f>IF(K24="",0,(($K$6-K24+1)/$K$6)*100)</f>
        <v>30</v>
      </c>
      <c r="K24" s="20">
        <v>8</v>
      </c>
      <c r="L24" s="19">
        <f>IF(M24="",0,(($M$6-M24+1)/$M$6)*100)</f>
        <v>0</v>
      </c>
      <c r="M24" s="13">
        <v>12</v>
      </c>
      <c r="N24" s="19">
        <f>IF(O24="",0,(($O$6-O24+1)/$O$6)*100)</f>
        <v>63.41463414634146</v>
      </c>
      <c r="O24" s="13">
        <v>16</v>
      </c>
      <c r="P24" s="19">
        <f>IF(Q24="",0,(($Q$6-Q24+1)/$Q$6)*100)</f>
        <v>0</v>
      </c>
      <c r="Q24" s="13">
        <v>16</v>
      </c>
      <c r="R24" s="19">
        <f>IF(S24="",0,(($S$6-S24+1)/$S$6)*100)</f>
        <v>0</v>
      </c>
      <c r="S24" s="13">
        <v>13</v>
      </c>
      <c r="T24" s="19">
        <f>IF(U24="",0,(($U$6-U24+1)/$U$6)*100)</f>
        <v>63.63636363636363</v>
      </c>
      <c r="U24" s="13">
        <v>5</v>
      </c>
      <c r="V24" s="19">
        <f>IF(W24="",0,(($W$6-W24+1)/$W$6)*100)</f>
        <v>0</v>
      </c>
      <c r="W24" s="13">
        <v>18</v>
      </c>
      <c r="X24" s="21">
        <f>D24+F24+H24+J24+L24+N24+P24+R24+T24+V24</f>
        <v>157.05099778270508</v>
      </c>
      <c r="Y24" s="21">
        <f>F24+J24+N24+T24</f>
        <v>157.05099778270508</v>
      </c>
      <c r="Z24" s="13">
        <v>18</v>
      </c>
      <c r="AA24" s="22"/>
    </row>
    <row r="25" spans="1:26" ht="9.75">
      <c r="A25" s="26" t="s">
        <v>83</v>
      </c>
      <c r="B25" s="26" t="s">
        <v>84</v>
      </c>
      <c r="C25" s="26">
        <v>419</v>
      </c>
      <c r="D25" s="24">
        <f>IF(E25="",0,(($E$6-E25+1)/$E$6)*100)</f>
        <v>0</v>
      </c>
      <c r="E25" s="13">
        <v>10</v>
      </c>
      <c r="F25" s="19">
        <f>IF(G25="",0,(($G$6-G25+1)/$G$6)*100)</f>
        <v>58.333333333333336</v>
      </c>
      <c r="G25" s="13">
        <v>11</v>
      </c>
      <c r="H25" s="19">
        <f>IF(I25="",0,(($I$6-I25+1)/$I$6)*100)</f>
        <v>0</v>
      </c>
      <c r="I25" s="13">
        <v>11</v>
      </c>
      <c r="J25" s="19">
        <f>IF(K25="",0,(($K$6-K25+1)/$K$6)*100)</f>
        <v>0</v>
      </c>
      <c r="K25" s="20">
        <v>11</v>
      </c>
      <c r="L25" s="19">
        <f>IF(M25="",0,(($M$6-M25+1)/$M$6)*100)</f>
        <v>0</v>
      </c>
      <c r="M25" s="13">
        <v>12</v>
      </c>
      <c r="N25" s="19">
        <f>IF(O25="",0,(($O$6-O25+1)/$O$6)*100)</f>
        <v>0</v>
      </c>
      <c r="O25" s="13">
        <v>42</v>
      </c>
      <c r="P25" s="19">
        <f>IF(Q25="",0,(($Q$6-Q25+1)/$Q$6)*100)</f>
        <v>0</v>
      </c>
      <c r="Q25" s="13">
        <v>16</v>
      </c>
      <c r="R25" s="19">
        <f>IF(S25="",0,(($S$6-S25+1)/$S$6)*100)</f>
        <v>0</v>
      </c>
      <c r="S25" s="13">
        <v>13</v>
      </c>
      <c r="T25" s="19">
        <f>IF(U25="",0,(($U$6-U25+1)/$U$6)*100)</f>
        <v>36.36363636363637</v>
      </c>
      <c r="U25" s="13">
        <v>8</v>
      </c>
      <c r="V25" s="19">
        <f>IF(W25="",0,(($W$6-W25+1)/$W$6)*100)</f>
        <v>52.94117647058824</v>
      </c>
      <c r="W25" s="13">
        <v>9</v>
      </c>
      <c r="X25" s="21">
        <f>D25+F25+H25+J25+L25+N25+P25+R25+T25+V25</f>
        <v>147.63814616755795</v>
      </c>
      <c r="Y25" s="21">
        <f>F25+J25+V25+T25</f>
        <v>147.63814616755795</v>
      </c>
      <c r="Z25" s="13">
        <v>19</v>
      </c>
    </row>
    <row r="26" spans="1:26" ht="9.75">
      <c r="A26" s="26" t="s">
        <v>54</v>
      </c>
      <c r="B26" s="26" t="s">
        <v>51</v>
      </c>
      <c r="C26" s="26">
        <v>200</v>
      </c>
      <c r="D26" s="24">
        <f>IF(E26="",0,(($E$6-E26+1)/$E$6)*100)</f>
        <v>0</v>
      </c>
      <c r="E26" s="20">
        <v>10</v>
      </c>
      <c r="F26" s="19">
        <f>IF(G26="",0,(($G$6-G26+1)/$G$6)*100)</f>
        <v>0</v>
      </c>
      <c r="G26" s="20">
        <v>25</v>
      </c>
      <c r="H26" s="19">
        <f>IF(I26="",0,(($I$6-I26+1)/$I$6)*100)</f>
        <v>0</v>
      </c>
      <c r="I26" s="13">
        <v>11</v>
      </c>
      <c r="J26" s="19">
        <f>IF(K26="",0,(($K$6-K26+1)/$K$6)*100)</f>
        <v>0</v>
      </c>
      <c r="K26" s="13">
        <v>11</v>
      </c>
      <c r="L26" s="19">
        <f>IF(M26="",0,(($M$6-M26+1)/$M$6)*100)</f>
        <v>0</v>
      </c>
      <c r="M26" s="13">
        <v>12</v>
      </c>
      <c r="N26" s="19">
        <f>IF(O26="",0,(($O$6-O26+1)/$O$6)*100)</f>
        <v>78.04878048780488</v>
      </c>
      <c r="O26" s="13">
        <v>10</v>
      </c>
      <c r="P26" s="19">
        <f>IF(Q26="",0,(($Q$6-Q26+1)/$Q$6)*100)</f>
        <v>40</v>
      </c>
      <c r="Q26" s="13">
        <v>10</v>
      </c>
      <c r="R26" s="19">
        <f>IF(S26="",0,(($S$6-S26+1)/$S$6)*100)</f>
        <v>0</v>
      </c>
      <c r="S26" s="13">
        <v>13</v>
      </c>
      <c r="T26" s="19">
        <f>IF(U26="",0,(($U$6-U26+1)/$U$6)*100)</f>
        <v>0</v>
      </c>
      <c r="U26" s="13">
        <v>12</v>
      </c>
      <c r="V26" s="19">
        <f>IF(W26="",0,(($W$6-W26+1)/$W$6)*100)</f>
        <v>0</v>
      </c>
      <c r="W26" s="13">
        <v>18</v>
      </c>
      <c r="X26" s="21">
        <f>D26+F26+H26+J26+L26+N26+P26+R26+T26+V26</f>
        <v>118.04878048780488</v>
      </c>
      <c r="Y26" s="21">
        <f>F26+J26+N26+P26</f>
        <v>118.04878048780488</v>
      </c>
      <c r="Z26" s="13">
        <v>20</v>
      </c>
    </row>
    <row r="27" spans="1:27" ht="9.75">
      <c r="A27" s="26" t="s">
        <v>93</v>
      </c>
      <c r="B27" s="26" t="s">
        <v>35</v>
      </c>
      <c r="C27" s="26">
        <v>364</v>
      </c>
      <c r="D27" s="24">
        <f>IF(E27="",0,(($E$6-E27+1)/$E$6)*100)</f>
        <v>0</v>
      </c>
      <c r="E27" s="13">
        <v>10</v>
      </c>
      <c r="F27" s="19">
        <f>IF(G27="",0,(($G$6-G27+1)/$G$6)*100)</f>
        <v>50</v>
      </c>
      <c r="G27" s="13">
        <v>13</v>
      </c>
      <c r="H27" s="19">
        <f>IF(I27="",0,(($I$6-I27+1)/$I$6)*100)</f>
        <v>0</v>
      </c>
      <c r="I27" s="13">
        <v>11</v>
      </c>
      <c r="J27" s="19">
        <f>IF(K27="",0,(($K$6-K27+1)/$K$6)*100)</f>
        <v>0</v>
      </c>
      <c r="K27" s="20">
        <v>11</v>
      </c>
      <c r="L27" s="19">
        <f>IF(M27="",0,(($M$6-M27+1)/$M$6)*100)</f>
        <v>0</v>
      </c>
      <c r="M27" s="13">
        <v>12</v>
      </c>
      <c r="N27" s="19">
        <f>IF(O27="",0,(($O$6-O27+1)/$O$6)*100)</f>
        <v>0</v>
      </c>
      <c r="O27" s="13">
        <v>42</v>
      </c>
      <c r="P27" s="19">
        <f>IF(Q27="",0,(($Q$6-Q27+1)/$Q$6)*100)</f>
        <v>0</v>
      </c>
      <c r="Q27" s="13">
        <v>16</v>
      </c>
      <c r="R27" s="19">
        <f>IF(S27="",0,(($S$6-S27+1)/$S$6)*100)</f>
        <v>0</v>
      </c>
      <c r="S27" s="13">
        <v>13</v>
      </c>
      <c r="T27" s="19">
        <f>IF(U27="",0,(($U$6-U27+1)/$U$6)*100)</f>
        <v>0</v>
      </c>
      <c r="U27" s="13">
        <v>12</v>
      </c>
      <c r="V27" s="19">
        <f>IF(W27="",0,(($W$6-W27+1)/$W$6)*100)</f>
        <v>64.70588235294117</v>
      </c>
      <c r="W27" s="13">
        <v>7</v>
      </c>
      <c r="X27" s="21">
        <f>D27+F27+H27+J27+L27+N27+P27+R27+T27+V27</f>
        <v>114.70588235294117</v>
      </c>
      <c r="Y27" s="21">
        <f>F27+J27+N27+V27</f>
        <v>114.70588235294117</v>
      </c>
      <c r="Z27" s="13">
        <v>21</v>
      </c>
      <c r="AA27" s="22"/>
    </row>
    <row r="28" spans="1:27" ht="9.75">
      <c r="A28" s="26" t="s">
        <v>73</v>
      </c>
      <c r="B28" s="26" t="s">
        <v>32</v>
      </c>
      <c r="C28" s="26">
        <v>376</v>
      </c>
      <c r="D28" s="24">
        <f>IF(E28="",0,(($E$6-E28+1)/$E$6)*100)</f>
        <v>22.22222222222222</v>
      </c>
      <c r="E28" s="13">
        <v>8</v>
      </c>
      <c r="F28" s="19">
        <f>IF(G28="",0,(($G$6-G28+1)/$G$6)*100)</f>
        <v>12.5</v>
      </c>
      <c r="G28" s="13">
        <v>22</v>
      </c>
      <c r="H28" s="19">
        <f>IF(I28="",0,(($I$6-I28+1)/$I$6)*100)</f>
        <v>0</v>
      </c>
      <c r="I28" s="13">
        <v>11</v>
      </c>
      <c r="J28" s="19">
        <f>IF(K28="",0,(($K$6-K28+1)/$K$6)*100)</f>
        <v>10</v>
      </c>
      <c r="K28" s="20">
        <v>10</v>
      </c>
      <c r="L28" s="19">
        <f>IF(M28="",0,(($M$6-M28+1)/$M$6)*100)</f>
        <v>0</v>
      </c>
      <c r="M28" s="13">
        <v>12</v>
      </c>
      <c r="N28" s="19">
        <f>IF(O28="",0,(($O$6-O28+1)/$O$6)*100)</f>
        <v>26.82926829268293</v>
      </c>
      <c r="O28" s="13">
        <v>31</v>
      </c>
      <c r="P28" s="19">
        <f>IF(Q28="",0,(($Q$6-Q28+1)/$Q$6)*100)</f>
        <v>0</v>
      </c>
      <c r="Q28" s="13">
        <v>16</v>
      </c>
      <c r="R28" s="19">
        <f>IF(S28="",0,(($S$6-S28+1)/$S$6)*100)</f>
        <v>0</v>
      </c>
      <c r="S28" s="13">
        <v>13</v>
      </c>
      <c r="T28" s="19">
        <f>IF(U28="",0,(($U$6-U28+1)/$U$6)*100)</f>
        <v>18.181818181818183</v>
      </c>
      <c r="U28" s="13">
        <v>10</v>
      </c>
      <c r="V28" s="19">
        <f>IF(W28="",0,(($W$6-W28+1)/$W$6)*100)</f>
        <v>47.05882352941176</v>
      </c>
      <c r="W28" s="13">
        <v>10</v>
      </c>
      <c r="X28" s="21">
        <f>D28+F28+H28+J28+L28+N28+P28+R28+T28+V28</f>
        <v>136.7921322261351</v>
      </c>
      <c r="Y28" s="21">
        <f>D28+V28+N28+T28</f>
        <v>114.2921322261351</v>
      </c>
      <c r="Z28" s="13">
        <v>22</v>
      </c>
      <c r="AA28" s="22"/>
    </row>
    <row r="29" spans="1:27" ht="9.75">
      <c r="A29" s="26" t="s">
        <v>56</v>
      </c>
      <c r="B29" s="26" t="s">
        <v>57</v>
      </c>
      <c r="C29" s="26">
        <v>531</v>
      </c>
      <c r="D29" s="24">
        <f>IF(E29="",0,(($E$6-E29+1)/$E$6)*100)</f>
        <v>0</v>
      </c>
      <c r="E29" s="13">
        <v>10</v>
      </c>
      <c r="F29" s="19">
        <f>IF(G29="",0,(($G$6-G29+1)/$G$6)*100)</f>
        <v>45.83333333333333</v>
      </c>
      <c r="G29" s="20">
        <v>14</v>
      </c>
      <c r="H29" s="19">
        <f>IF(I29="",0,(($I$6-I29+1)/$I$6)*100)</f>
        <v>0</v>
      </c>
      <c r="I29" s="13">
        <v>11</v>
      </c>
      <c r="J29" s="19">
        <f>IF(K29="",0,(($K$6-K29+1)/$K$6)*100)</f>
        <v>0</v>
      </c>
      <c r="K29" s="20">
        <v>11</v>
      </c>
      <c r="L29" s="19">
        <f>IF(M29="",0,(($M$6-M29+1)/$M$6)*100)</f>
        <v>0</v>
      </c>
      <c r="M29" s="13">
        <v>12</v>
      </c>
      <c r="N29" s="19">
        <f>IF(O29="",0,(($O$6-O29+1)/$O$6)*100)</f>
        <v>58.536585365853654</v>
      </c>
      <c r="O29" s="13">
        <v>18</v>
      </c>
      <c r="P29" s="19">
        <f>IF(Q29="",0,(($Q$6-Q29+1)/$Q$6)*100)</f>
        <v>0</v>
      </c>
      <c r="Q29" s="13">
        <v>16</v>
      </c>
      <c r="R29" s="19">
        <f>IF(S29="",0,(($S$6-S29+1)/$S$6)*100)</f>
        <v>0</v>
      </c>
      <c r="S29" s="13">
        <v>13</v>
      </c>
      <c r="T29" s="19">
        <f>IF(U29="",0,(($U$6-U29+1)/$U$6)*100)</f>
        <v>0</v>
      </c>
      <c r="U29" s="13">
        <v>12</v>
      </c>
      <c r="V29" s="19">
        <f>IF(W29="",0,(($W$6-W29+1)/$W$6)*100)</f>
        <v>0</v>
      </c>
      <c r="W29" s="13">
        <v>18</v>
      </c>
      <c r="X29" s="21">
        <f>D29+F29+H29+J29+L29+N29+P29+R29+T29+V29</f>
        <v>104.36991869918698</v>
      </c>
      <c r="Y29" s="21">
        <f>F29+J29+N29+P29</f>
        <v>104.36991869918698</v>
      </c>
      <c r="Z29" s="13">
        <v>23</v>
      </c>
      <c r="AA29" s="22"/>
    </row>
    <row r="30" spans="1:26" ht="9.75">
      <c r="A30" s="26" t="s">
        <v>59</v>
      </c>
      <c r="B30" s="26" t="s">
        <v>35</v>
      </c>
      <c r="C30" s="26">
        <v>409</v>
      </c>
      <c r="D30" s="24">
        <f>IF(E30="",0,(($E$6-E30+1)/$E$6)*100)</f>
        <v>0</v>
      </c>
      <c r="E30" s="13">
        <v>10</v>
      </c>
      <c r="F30" s="19">
        <f>IF(G30="",0,(($G$6-G30+1)/$G$6)*100)</f>
        <v>91.66666666666666</v>
      </c>
      <c r="G30" s="13">
        <v>3</v>
      </c>
      <c r="H30" s="19">
        <f>IF(I30="",0,(($I$6-I30+1)/$I$6)*100)</f>
        <v>0</v>
      </c>
      <c r="I30" s="13">
        <v>11</v>
      </c>
      <c r="J30" s="19">
        <f>IF(K30="",0,(($K$6-K30+1)/$K$6)*100)</f>
        <v>0</v>
      </c>
      <c r="K30" s="20">
        <v>11</v>
      </c>
      <c r="L30" s="19">
        <f>IF(M30="",0,(($M$6-M30+1)/$M$6)*100)</f>
        <v>0</v>
      </c>
      <c r="M30" s="13">
        <v>12</v>
      </c>
      <c r="N30" s="19">
        <f>IF(O30="",0,(($O$6-O30+1)/$O$6)*100)</f>
        <v>0</v>
      </c>
      <c r="O30" s="13">
        <v>42</v>
      </c>
      <c r="P30" s="19">
        <f>IF(Q30="",0,(($Q$6-Q30+1)/$Q$6)*100)</f>
        <v>0</v>
      </c>
      <c r="Q30" s="13">
        <v>16</v>
      </c>
      <c r="R30" s="19">
        <f>IF(S30="",0,(($S$6-S30+1)/$S$6)*100)</f>
        <v>0</v>
      </c>
      <c r="S30" s="13">
        <v>13</v>
      </c>
      <c r="T30" s="19">
        <f>IF(U30="",0,(($U$6-U30+1)/$U$6)*100)</f>
        <v>0</v>
      </c>
      <c r="U30" s="13">
        <v>12</v>
      </c>
      <c r="V30" s="19">
        <f>IF(W30="",0,(($W$6-W30+1)/$W$6)*100)</f>
        <v>0</v>
      </c>
      <c r="W30" s="13">
        <v>18</v>
      </c>
      <c r="X30" s="21">
        <f>D30+F30+H30+J30+L30+N30+P30+R30+T30+V30</f>
        <v>91.66666666666666</v>
      </c>
      <c r="Y30" s="21">
        <f>F30+J30+N30+P30</f>
        <v>91.66666666666666</v>
      </c>
      <c r="Z30" s="13">
        <v>24</v>
      </c>
    </row>
    <row r="31" spans="1:27" ht="9.75">
      <c r="A31" s="26" t="s">
        <v>60</v>
      </c>
      <c r="B31" s="26" t="s">
        <v>61</v>
      </c>
      <c r="C31" s="27">
        <v>414</v>
      </c>
      <c r="D31" s="24">
        <f>IF(E31="",0,(($E$6-E31+1)/$E$6)*100)</f>
        <v>0</v>
      </c>
      <c r="E31" s="13">
        <v>10</v>
      </c>
      <c r="F31" s="19">
        <f>IF(G31="",0,(($G$6-G31+1)/$G$6)*100)</f>
        <v>0</v>
      </c>
      <c r="G31" s="13">
        <v>25</v>
      </c>
      <c r="H31" s="19">
        <f>IF(I31="",0,(($I$6-I31+1)/$I$6)*100)</f>
        <v>0</v>
      </c>
      <c r="I31" s="13">
        <v>11</v>
      </c>
      <c r="J31" s="19">
        <f>IF(K31="",0,(($K$6-K31+1)/$K$6)*100)</f>
        <v>90</v>
      </c>
      <c r="K31" s="20">
        <v>2</v>
      </c>
      <c r="L31" s="19">
        <f>IF(M31="",0,(($M$6-M31+1)/$M$6)*100)</f>
        <v>0</v>
      </c>
      <c r="M31" s="13">
        <v>12</v>
      </c>
      <c r="N31" s="19">
        <f>IF(O31="",0,(($O$6-O31+1)/$O$6)*100)</f>
        <v>0</v>
      </c>
      <c r="O31" s="13">
        <v>42</v>
      </c>
      <c r="P31" s="19">
        <f>IF(Q31="",0,(($Q$6-Q31+1)/$Q$6)*100)</f>
        <v>0</v>
      </c>
      <c r="Q31" s="13">
        <v>16</v>
      </c>
      <c r="R31" s="19">
        <f>IF(S31="",0,(($S$6-S31+1)/$S$6)*100)</f>
        <v>0</v>
      </c>
      <c r="S31" s="13">
        <v>13</v>
      </c>
      <c r="T31" s="19">
        <f>IF(U31="",0,(($U$6-U31+1)/$U$6)*100)</f>
        <v>0</v>
      </c>
      <c r="U31" s="13">
        <v>12</v>
      </c>
      <c r="V31" s="19">
        <f>IF(W31="",0,(($W$6-W31+1)/$W$6)*100)</f>
        <v>0</v>
      </c>
      <c r="W31" s="13">
        <v>18</v>
      </c>
      <c r="X31" s="21">
        <f>D31+F31+H31+J31+L31+N31+P31+R31+T31+V31</f>
        <v>90</v>
      </c>
      <c r="Y31" s="21">
        <f>F31+J31+N31+P31</f>
        <v>90</v>
      </c>
      <c r="Z31" s="13">
        <v>25</v>
      </c>
      <c r="AA31" s="22"/>
    </row>
    <row r="32" spans="1:26" ht="9.75">
      <c r="A32" s="26" t="s">
        <v>129</v>
      </c>
      <c r="B32" s="26" t="s">
        <v>32</v>
      </c>
      <c r="C32" s="26">
        <v>285</v>
      </c>
      <c r="D32" s="24">
        <f>IF(E32="",0,(($E$6-E32+1)/$E$6)*100)</f>
        <v>0</v>
      </c>
      <c r="E32" s="13">
        <v>10</v>
      </c>
      <c r="F32" s="19">
        <f>IF(G32="",0,(($G$6-G32+1)/$G$6)*100)</f>
        <v>0</v>
      </c>
      <c r="G32" s="13">
        <v>25</v>
      </c>
      <c r="H32" s="19">
        <f>IF(I32="",0,(($I$6-I32+1)/$I$6)*100)</f>
        <v>0</v>
      </c>
      <c r="I32" s="13">
        <v>11</v>
      </c>
      <c r="J32" s="19">
        <f>IF(K32="",0,(($K$6-K32+1)/$K$6)*100)</f>
        <v>0</v>
      </c>
      <c r="K32" s="20">
        <v>11</v>
      </c>
      <c r="L32" s="19">
        <f>IF(M32="",0,(($M$6-M32+1)/$M$6)*100)</f>
        <v>0</v>
      </c>
      <c r="M32" s="13">
        <v>12</v>
      </c>
      <c r="N32" s="19">
        <f>IF(O32="",0,(($O$6-O32+1)/$O$6)*100)</f>
        <v>0</v>
      </c>
      <c r="O32" s="13">
        <v>42</v>
      </c>
      <c r="P32" s="19">
        <f>IF(Q32="",0,(($Q$6-Q32+1)/$Q$6)*100)</f>
        <v>0</v>
      </c>
      <c r="Q32" s="13">
        <v>16</v>
      </c>
      <c r="R32" s="19">
        <f>IF(S32="",0,(($S$6-S32+1)/$S$6)*100)</f>
        <v>58.333333333333336</v>
      </c>
      <c r="S32" s="13">
        <v>6</v>
      </c>
      <c r="T32" s="19">
        <f>IF(U32="",0,(($U$6-U32+1)/$U$6)*100)</f>
        <v>0</v>
      </c>
      <c r="U32" s="13">
        <v>12</v>
      </c>
      <c r="V32" s="19">
        <f>IF(W32="",0,(($W$6-W32+1)/$W$6)*100)</f>
        <v>29.411764705882355</v>
      </c>
      <c r="W32" s="13">
        <v>13</v>
      </c>
      <c r="X32" s="21">
        <f>D32+F32+H32+J32+L32+N32+P32+R32+T32+V32</f>
        <v>87.74509803921569</v>
      </c>
      <c r="Y32" s="21">
        <f>F32+J32+V32+R32</f>
        <v>87.74509803921569</v>
      </c>
      <c r="Z32" s="13">
        <v>26</v>
      </c>
    </row>
    <row r="33" spans="1:26" ht="9.75">
      <c r="A33" s="27" t="s">
        <v>62</v>
      </c>
      <c r="B33" s="27" t="s">
        <v>63</v>
      </c>
      <c r="C33" s="27">
        <v>224</v>
      </c>
      <c r="D33" s="24">
        <f>IF(E33="",0,(($E$6-E33+1)/$E$6)*100)</f>
        <v>0</v>
      </c>
      <c r="E33" s="13">
        <v>10</v>
      </c>
      <c r="F33" s="19">
        <f>IF(G33="",0,(($G$6-G33+1)/$G$6)*100)</f>
        <v>0</v>
      </c>
      <c r="G33" s="13">
        <v>25</v>
      </c>
      <c r="H33" s="19">
        <f>IF(I33="",0,(($I$6-I33+1)/$I$6)*100)</f>
        <v>0</v>
      </c>
      <c r="I33" s="13">
        <v>11</v>
      </c>
      <c r="J33" s="19">
        <f>IF(K33="",0,(($K$6-K33+1)/$K$6)*100)</f>
        <v>0</v>
      </c>
      <c r="K33" s="20">
        <v>11</v>
      </c>
      <c r="L33" s="19">
        <f>IF(M33="",0,(($M$6-M33+1)/$M$6)*100)</f>
        <v>0</v>
      </c>
      <c r="M33" s="13">
        <v>12</v>
      </c>
      <c r="N33" s="19">
        <f>IF(O33="",0,(($O$6-O33+1)/$O$6)*100)</f>
        <v>0</v>
      </c>
      <c r="O33" s="13">
        <v>42</v>
      </c>
      <c r="P33" s="19">
        <f>IF(Q33="",0,(($Q$6-Q33+1)/$Q$6)*100)</f>
        <v>86.66666666666667</v>
      </c>
      <c r="Q33" s="13">
        <v>3</v>
      </c>
      <c r="R33" s="19">
        <f>IF(S33="",0,(($S$6-S33+1)/$S$6)*100)</f>
        <v>0</v>
      </c>
      <c r="S33" s="13">
        <v>13</v>
      </c>
      <c r="T33" s="19">
        <f>IF(U33="",0,(($U$6-U33+1)/$U$6)*100)</f>
        <v>0</v>
      </c>
      <c r="U33" s="13">
        <v>12</v>
      </c>
      <c r="V33" s="19">
        <f>IF(W33="",0,(($W$6-W33+1)/$W$6)*100)</f>
        <v>0</v>
      </c>
      <c r="W33" s="13">
        <v>18</v>
      </c>
      <c r="X33" s="21">
        <f>D33+F33+H33+J33+L33+N33+P33+R33+T33+V33</f>
        <v>86.66666666666667</v>
      </c>
      <c r="Y33" s="21">
        <f>F33+J33+N33+P33</f>
        <v>86.66666666666667</v>
      </c>
      <c r="Z33" s="13">
        <v>27</v>
      </c>
    </row>
    <row r="34" spans="1:26" ht="9.75">
      <c r="A34" s="30" t="s">
        <v>64</v>
      </c>
      <c r="B34" s="26" t="s">
        <v>35</v>
      </c>
      <c r="C34" s="27">
        <v>305</v>
      </c>
      <c r="D34" s="24">
        <f>IF(E34="",0,(($E$6-E34+1)/$E$6)*100)</f>
        <v>0</v>
      </c>
      <c r="E34" s="13">
        <v>10</v>
      </c>
      <c r="F34" s="19">
        <f>IF(G34="",0,(($G$6-G34+1)/$G$6)*100)</f>
        <v>83.33333333333334</v>
      </c>
      <c r="G34" s="13">
        <v>5</v>
      </c>
      <c r="H34" s="19">
        <f>IF(I34="",0,(($I$6-I34+1)/$I$6)*100)</f>
        <v>0</v>
      </c>
      <c r="I34" s="13">
        <v>11</v>
      </c>
      <c r="J34" s="19">
        <f>IF(K34="",0,(($K$6-K34+1)/$K$6)*100)</f>
        <v>0</v>
      </c>
      <c r="K34" s="20">
        <v>11</v>
      </c>
      <c r="L34" s="19">
        <f>IF(M34="",0,(($M$6-M34+1)/$M$6)*100)</f>
        <v>0</v>
      </c>
      <c r="M34" s="13">
        <v>12</v>
      </c>
      <c r="N34" s="19">
        <f>IF(O34="",0,(($O$6-O34+1)/$O$6)*100)</f>
        <v>0</v>
      </c>
      <c r="O34" s="13">
        <v>42</v>
      </c>
      <c r="P34" s="19">
        <f>IF(Q34="",0,(($Q$6-Q34+1)/$Q$6)*100)</f>
        <v>0</v>
      </c>
      <c r="Q34" s="13">
        <v>16</v>
      </c>
      <c r="R34" s="19">
        <f>IF(S34="",0,(($S$6-S34+1)/$S$6)*100)</f>
        <v>0</v>
      </c>
      <c r="S34" s="13">
        <v>13</v>
      </c>
      <c r="T34" s="19">
        <f>IF(U34="",0,(($U$6-U34+1)/$U$6)*100)</f>
        <v>0</v>
      </c>
      <c r="U34" s="13">
        <v>12</v>
      </c>
      <c r="V34" s="19">
        <f>IF(W34="",0,(($W$6-W34+1)/$W$6)*100)</f>
        <v>0</v>
      </c>
      <c r="W34" s="13">
        <v>18</v>
      </c>
      <c r="X34" s="21">
        <f>D34+F34+H34+J34+L34+N34+P34+R34+T34+V34</f>
        <v>83.33333333333334</v>
      </c>
      <c r="Y34" s="21">
        <f>F34+J34+N34+P34</f>
        <v>83.33333333333334</v>
      </c>
      <c r="Z34" s="13">
        <v>28</v>
      </c>
    </row>
    <row r="35" spans="1:26" ht="9.75">
      <c r="A35" s="27" t="s">
        <v>65</v>
      </c>
      <c r="B35" s="27" t="s">
        <v>66</v>
      </c>
      <c r="C35" s="27">
        <v>367</v>
      </c>
      <c r="D35" s="24">
        <f>IF(E35="",0,(($E$6-E35+1)/$E$6)*100)</f>
        <v>0</v>
      </c>
      <c r="E35" s="13">
        <v>10</v>
      </c>
      <c r="F35" s="19">
        <f>IF(G35="",0,(($G$6-G35+1)/$G$6)*100)</f>
        <v>0</v>
      </c>
      <c r="G35" s="13">
        <v>25</v>
      </c>
      <c r="H35" s="19">
        <f>IF(I35="",0,(($I$6-I35+1)/$I$6)*100)</f>
        <v>0</v>
      </c>
      <c r="I35" s="13">
        <v>11</v>
      </c>
      <c r="J35" s="19">
        <f>IF(K35="",0,(($K$6-K35+1)/$K$6)*100)</f>
        <v>0</v>
      </c>
      <c r="K35" s="20">
        <v>11</v>
      </c>
      <c r="L35" s="19">
        <f>IF(M35="",0,(($M$6-M35+1)/$M$6)*100)</f>
        <v>0</v>
      </c>
      <c r="M35" s="13">
        <v>12</v>
      </c>
      <c r="N35" s="19">
        <f>IF(O35="",0,(($O$6-O35+1)/$O$6)*100)</f>
        <v>0</v>
      </c>
      <c r="O35" s="13">
        <v>42</v>
      </c>
      <c r="P35" s="19">
        <f>IF(Q35="",0,(($Q$6-Q35+1)/$Q$6)*100)</f>
        <v>80</v>
      </c>
      <c r="Q35" s="13">
        <v>4</v>
      </c>
      <c r="R35" s="19">
        <f>IF(S35="",0,(($S$6-S35+1)/$S$6)*100)</f>
        <v>0</v>
      </c>
      <c r="S35" s="13">
        <v>13</v>
      </c>
      <c r="T35" s="19">
        <f>IF(U35="",0,(($U$6-U35+1)/$U$6)*100)</f>
        <v>0</v>
      </c>
      <c r="U35" s="13">
        <v>12</v>
      </c>
      <c r="V35" s="19">
        <f>IF(W35="",0,(($W$6-W35+1)/$W$6)*100)</f>
        <v>0</v>
      </c>
      <c r="W35" s="13">
        <v>18</v>
      </c>
      <c r="X35" s="21">
        <f>D35+F35+H35+J35+L35+N35+P35+R35+T35+V35</f>
        <v>80</v>
      </c>
      <c r="Y35" s="21">
        <f>F35+J35+N35+P35</f>
        <v>80</v>
      </c>
      <c r="Z35" s="13">
        <v>29</v>
      </c>
    </row>
    <row r="36" spans="1:27" ht="9.75">
      <c r="A36" s="26" t="s">
        <v>95</v>
      </c>
      <c r="B36" s="30" t="s">
        <v>96</v>
      </c>
      <c r="C36" s="26">
        <v>394</v>
      </c>
      <c r="D36" s="24">
        <f>IF(E36="",0,(($E$6-E36+1)/$E$6)*100)</f>
        <v>0</v>
      </c>
      <c r="E36" s="13">
        <v>10</v>
      </c>
      <c r="F36" s="19">
        <f>IF(G36="",0,(($G$6-G36+1)/$G$6)*100)</f>
        <v>0</v>
      </c>
      <c r="G36" s="13">
        <v>25</v>
      </c>
      <c r="H36" s="19">
        <f>IF(I36="",0,(($I$6-I36+1)/$I$6)*100)</f>
        <v>0</v>
      </c>
      <c r="I36" s="13">
        <v>11</v>
      </c>
      <c r="J36" s="19">
        <f>IF(K36="",0,(($K$6-K36+1)/$K$6)*100)</f>
        <v>0</v>
      </c>
      <c r="K36" s="13">
        <v>11</v>
      </c>
      <c r="L36" s="19">
        <f>IF(M36="",0,(($M$6-M36+1)/$M$6)*100)</f>
        <v>0</v>
      </c>
      <c r="M36" s="13">
        <v>12</v>
      </c>
      <c r="N36" s="19">
        <f>IF(O36="",0,(($O$6-O36+1)/$O$6)*100)</f>
        <v>48.78048780487805</v>
      </c>
      <c r="O36" s="13">
        <v>22</v>
      </c>
      <c r="P36" s="19">
        <f>IF(Q36="",0,(($Q$6-Q36+1)/$Q$6)*100)</f>
        <v>0</v>
      </c>
      <c r="Q36" s="13">
        <v>16</v>
      </c>
      <c r="R36" s="19">
        <f>IF(S36="",0,(($S$6-S36+1)/$S$6)*100)</f>
        <v>0</v>
      </c>
      <c r="S36" s="13">
        <v>13</v>
      </c>
      <c r="T36" s="19">
        <f>IF(U36="",0,(($U$6-U36+1)/$U$6)*100)</f>
        <v>27.27272727272727</v>
      </c>
      <c r="U36" s="13">
        <v>9</v>
      </c>
      <c r="V36" s="19">
        <f>IF(W36="",0,(($W$6-W36+1)/$W$6)*100)</f>
        <v>0</v>
      </c>
      <c r="W36" s="13">
        <v>18</v>
      </c>
      <c r="X36" s="21">
        <f>D36+F36+H36+J36+L36+N36+P36+R36+T36+V36</f>
        <v>76.05321507760532</v>
      </c>
      <c r="Y36" s="21">
        <f>F36+J36+N36+T36</f>
        <v>76.05321507760532</v>
      </c>
      <c r="Z36" s="13">
        <v>30</v>
      </c>
      <c r="AA36" s="22"/>
    </row>
    <row r="37" spans="1:27" ht="9.75">
      <c r="A37" s="26" t="s">
        <v>67</v>
      </c>
      <c r="B37" s="26" t="s">
        <v>51</v>
      </c>
      <c r="C37" s="26">
        <v>474</v>
      </c>
      <c r="D37" s="24">
        <f>IF(E37="",0,(($E$6-E37+1)/$E$6)*100)</f>
        <v>0</v>
      </c>
      <c r="E37" s="13">
        <v>10</v>
      </c>
      <c r="F37" s="19">
        <f>IF(G37="",0,(($G$6-G37+1)/$G$6)*100)</f>
        <v>0</v>
      </c>
      <c r="G37" s="13">
        <v>25</v>
      </c>
      <c r="H37" s="19">
        <f>IF(I37="",0,(($I$6-I37+1)/$I$6)*100)</f>
        <v>0</v>
      </c>
      <c r="I37" s="13">
        <v>11</v>
      </c>
      <c r="J37" s="19">
        <f>IF(K37="",0,(($K$6-K37+1)/$K$6)*100)</f>
        <v>0</v>
      </c>
      <c r="K37" s="20">
        <v>11</v>
      </c>
      <c r="L37" s="19">
        <f>IF(M37="",0,(($M$6-M37+1)/$M$6)*100)</f>
        <v>0</v>
      </c>
      <c r="M37" s="13">
        <v>12</v>
      </c>
      <c r="N37" s="19">
        <f>IF(O37="",0,(($O$6-O37+1)/$O$6)*100)</f>
        <v>75.60975609756098</v>
      </c>
      <c r="O37" s="13">
        <v>11</v>
      </c>
      <c r="P37" s="19">
        <f>IF(Q37="",0,(($Q$6-Q37+1)/$Q$6)*100)</f>
        <v>0</v>
      </c>
      <c r="Q37" s="13">
        <v>16</v>
      </c>
      <c r="R37" s="19">
        <f>IF(S37="",0,(($S$6-S37+1)/$S$6)*100)</f>
        <v>0</v>
      </c>
      <c r="S37" s="13">
        <v>13</v>
      </c>
      <c r="T37" s="19">
        <f>IF(U37="",0,(($U$6-U37+1)/$U$6)*100)</f>
        <v>0</v>
      </c>
      <c r="U37" s="13">
        <v>12</v>
      </c>
      <c r="V37" s="19">
        <f>IF(W37="",0,(($W$6-W37+1)/$W$6)*100)</f>
        <v>0</v>
      </c>
      <c r="W37" s="13">
        <v>18</v>
      </c>
      <c r="X37" s="21">
        <f>D37+F37+H37+J37+L37+N37+P37+R37+T37+V37</f>
        <v>75.60975609756098</v>
      </c>
      <c r="Y37" s="21">
        <f>F37+J37+N37+P37</f>
        <v>75.60975609756098</v>
      </c>
      <c r="Z37" s="13">
        <v>31</v>
      </c>
      <c r="AA37" s="22"/>
    </row>
    <row r="38" spans="1:26" ht="9.75">
      <c r="A38" s="26" t="s">
        <v>68</v>
      </c>
      <c r="B38" s="27" t="s">
        <v>37</v>
      </c>
      <c r="C38" s="26">
        <v>374</v>
      </c>
      <c r="D38" s="24">
        <f>IF(E38="",0,(($E$6-E38+1)/$E$6)*100)</f>
        <v>0</v>
      </c>
      <c r="E38" s="13">
        <v>10</v>
      </c>
      <c r="F38" s="19">
        <f>IF(G38="",0,(($G$6-G38+1)/$G$6)*100)</f>
        <v>0</v>
      </c>
      <c r="G38" s="13">
        <v>25</v>
      </c>
      <c r="H38" s="19">
        <f>IF(I38="",0,(($I$6-I38+1)/$I$6)*100)</f>
        <v>0</v>
      </c>
      <c r="I38" s="13">
        <v>11</v>
      </c>
      <c r="J38" s="19">
        <f>IF(K38="",0,(($K$6-K38+1)/$K$6)*100)</f>
        <v>0</v>
      </c>
      <c r="K38" s="13">
        <v>11</v>
      </c>
      <c r="L38" s="19">
        <f>IF(M38="",0,(($M$6-M38+1)/$M$6)*100)</f>
        <v>0</v>
      </c>
      <c r="M38" s="13">
        <v>12</v>
      </c>
      <c r="N38" s="19">
        <f>IF(O38="",0,(($O$6-O38+1)/$O$6)*100)</f>
        <v>0</v>
      </c>
      <c r="O38" s="13">
        <v>42</v>
      </c>
      <c r="P38" s="19">
        <f>IF(Q38="",0,(($Q$6-Q38+1)/$Q$6)*100)</f>
        <v>73.33333333333333</v>
      </c>
      <c r="Q38" s="13">
        <v>5</v>
      </c>
      <c r="R38" s="19">
        <f>IF(S38="",0,(($S$6-S38+1)/$S$6)*100)</f>
        <v>0</v>
      </c>
      <c r="S38" s="13">
        <v>13</v>
      </c>
      <c r="T38" s="19">
        <f>IF(U38="",0,(($U$6-U38+1)/$U$6)*100)</f>
        <v>0</v>
      </c>
      <c r="U38" s="13">
        <v>12</v>
      </c>
      <c r="V38" s="19">
        <f>IF(W38="",0,(($W$6-W38+1)/$W$6)*100)</f>
        <v>0</v>
      </c>
      <c r="W38" s="13">
        <v>18</v>
      </c>
      <c r="X38" s="21">
        <f>D38+F38+H38+J38+L38+N38+P38+R38+T38+V38</f>
        <v>73.33333333333333</v>
      </c>
      <c r="Y38" s="21">
        <f>F38+J38+N38+P38</f>
        <v>73.33333333333333</v>
      </c>
      <c r="Z38" s="13">
        <v>32</v>
      </c>
    </row>
    <row r="39" spans="1:26" ht="9.75">
      <c r="A39" s="26" t="s">
        <v>69</v>
      </c>
      <c r="B39" s="26" t="s">
        <v>70</v>
      </c>
      <c r="C39" s="26">
        <v>253</v>
      </c>
      <c r="D39" s="24">
        <f>IF(E39="",0,(($E$6-E39+1)/$E$6)*100)</f>
        <v>0</v>
      </c>
      <c r="E39" s="13">
        <v>10</v>
      </c>
      <c r="F39" s="19">
        <f>IF(G39="",0,(($G$6-G39+1)/$G$6)*100)</f>
        <v>0</v>
      </c>
      <c r="G39" s="13">
        <v>25</v>
      </c>
      <c r="H39" s="19">
        <f>IF(I39="",0,(($I$6-I39+1)/$I$6)*100)</f>
        <v>0</v>
      </c>
      <c r="I39" s="13">
        <v>11</v>
      </c>
      <c r="J39" s="19">
        <f>IF(K39="",0,(($K$6-K39+1)/$K$6)*100)</f>
        <v>0</v>
      </c>
      <c r="K39" s="20">
        <v>11</v>
      </c>
      <c r="L39" s="19">
        <f>IF(M39="",0,(($M$6-M39+1)/$M$6)*100)</f>
        <v>72.72727272727273</v>
      </c>
      <c r="M39" s="13">
        <v>4</v>
      </c>
      <c r="N39" s="19">
        <f>IF(O39="",0,(($O$6-O39+1)/$O$6)*100)</f>
        <v>0</v>
      </c>
      <c r="O39" s="13">
        <v>42</v>
      </c>
      <c r="P39" s="19">
        <f>IF(Q39="",0,(($Q$6-Q39+1)/$Q$6)*100)</f>
        <v>0</v>
      </c>
      <c r="Q39" s="13">
        <v>16</v>
      </c>
      <c r="R39" s="19">
        <f>IF(S39="",0,(($S$6-S39+1)/$S$6)*100)</f>
        <v>0</v>
      </c>
      <c r="S39" s="13">
        <v>13</v>
      </c>
      <c r="T39" s="19">
        <f>IF(U39="",0,(($U$6-U39+1)/$U$6)*100)</f>
        <v>0</v>
      </c>
      <c r="U39" s="13">
        <v>12</v>
      </c>
      <c r="V39" s="19">
        <f>IF(W39="",0,(($W$6-W39+1)/$W$6)*100)</f>
        <v>0</v>
      </c>
      <c r="W39" s="13">
        <v>18</v>
      </c>
      <c r="X39" s="21">
        <f>D39+F39+H39+J39+L39+N39+P39+R39+T39+V39</f>
        <v>72.72727272727273</v>
      </c>
      <c r="Y39" s="21">
        <f>F39+J39+L39+P39</f>
        <v>72.72727272727273</v>
      </c>
      <c r="Z39" s="13">
        <v>33</v>
      </c>
    </row>
    <row r="40" spans="1:27" ht="9.75">
      <c r="A40" s="26" t="s">
        <v>75</v>
      </c>
      <c r="B40" s="26" t="s">
        <v>76</v>
      </c>
      <c r="C40" s="26">
        <v>300</v>
      </c>
      <c r="D40" s="24">
        <f>IF(E40="",0,(($E$6-E40+1)/$E$6)*100)</f>
        <v>0</v>
      </c>
      <c r="E40" s="13">
        <v>10</v>
      </c>
      <c r="F40" s="19">
        <f>IF(G40="",0,(($G$6-G40+1)/$G$6)*100)</f>
        <v>0</v>
      </c>
      <c r="G40" s="13">
        <v>25</v>
      </c>
      <c r="H40" s="19">
        <f>IF(I40="",0,(($I$6-I40+1)/$I$6)*100)</f>
        <v>0</v>
      </c>
      <c r="I40" s="13">
        <v>11</v>
      </c>
      <c r="J40" s="19">
        <f>IF(K40="",0,(($K$6-K40+1)/$K$6)*100)</f>
        <v>70</v>
      </c>
      <c r="K40" s="20">
        <v>4</v>
      </c>
      <c r="L40" s="19">
        <f>IF(M40="",0,(($M$6-M40+1)/$M$6)*100)</f>
        <v>0</v>
      </c>
      <c r="M40" s="13">
        <v>12</v>
      </c>
      <c r="N40" s="19">
        <f>IF(O40="",0,(($O$6-O40+1)/$O$6)*100)</f>
        <v>0</v>
      </c>
      <c r="O40" s="13">
        <v>42</v>
      </c>
      <c r="P40" s="19">
        <f>IF(Q40="",0,(($Q$6-Q40+1)/$Q$6)*100)</f>
        <v>0</v>
      </c>
      <c r="Q40" s="13">
        <v>16</v>
      </c>
      <c r="R40" s="19">
        <f>IF(S40="",0,(($S$6-S40+1)/$S$6)*100)</f>
        <v>0</v>
      </c>
      <c r="S40" s="13">
        <v>13</v>
      </c>
      <c r="T40" s="19">
        <f>IF(U40="",0,(($U$6-U40+1)/$U$6)*100)</f>
        <v>0</v>
      </c>
      <c r="U40" s="13">
        <v>12</v>
      </c>
      <c r="V40" s="19">
        <f>IF(W40="",0,(($W$6-W40+1)/$W$6)*100)</f>
        <v>0</v>
      </c>
      <c r="W40" s="13">
        <v>18</v>
      </c>
      <c r="X40" s="21">
        <f>D40+F40+H40+J40+L40+N40+P40+R40+T40+V40</f>
        <v>70</v>
      </c>
      <c r="Y40" s="21">
        <f>F40+J40+N40+P40</f>
        <v>70</v>
      </c>
      <c r="Z40" s="13">
        <v>34</v>
      </c>
      <c r="AA40" s="22"/>
    </row>
    <row r="41" spans="1:26" ht="9.75">
      <c r="A41" s="26" t="s">
        <v>77</v>
      </c>
      <c r="B41" s="26" t="s">
        <v>78</v>
      </c>
      <c r="C41" s="26">
        <v>220</v>
      </c>
      <c r="D41" s="24">
        <f>IF(E41="",0,(($E$6-E41+1)/$E$6)*100)</f>
        <v>0</v>
      </c>
      <c r="E41" s="13">
        <v>10</v>
      </c>
      <c r="F41" s="19">
        <f>IF(G41="",0,(($G$6-G41+1)/$G$6)*100)</f>
        <v>0</v>
      </c>
      <c r="G41" s="13">
        <v>25</v>
      </c>
      <c r="H41" s="19">
        <f>IF(I41="",0,(($I$6-I41+1)/$I$6)*100)</f>
        <v>0</v>
      </c>
      <c r="I41" s="13">
        <v>11</v>
      </c>
      <c r="J41" s="19">
        <f>IF(K41="",0,(($K$6-K41+1)/$K$6)*100)</f>
        <v>0</v>
      </c>
      <c r="K41" s="20">
        <v>11</v>
      </c>
      <c r="L41" s="19">
        <f>IF(M41="",0,(($M$6-M41+1)/$M$6)*100)</f>
        <v>0</v>
      </c>
      <c r="M41" s="13">
        <v>12</v>
      </c>
      <c r="N41" s="19">
        <f>IF(O41="",0,(($O$6-O41+1)/$O$6)*100)</f>
        <v>0</v>
      </c>
      <c r="O41" s="13">
        <v>42</v>
      </c>
      <c r="P41" s="19">
        <f>IF(Q41="",0,(($Q$6-Q41+1)/$Q$6)*100)</f>
        <v>66.66666666666666</v>
      </c>
      <c r="Q41" s="13">
        <v>6</v>
      </c>
      <c r="R41" s="19">
        <f>IF(S41="",0,(($S$6-S41+1)/$S$6)*100)</f>
        <v>0</v>
      </c>
      <c r="S41" s="13">
        <v>13</v>
      </c>
      <c r="T41" s="19">
        <f>IF(U41="",0,(($U$6-U41+1)/$U$6)*100)</f>
        <v>0</v>
      </c>
      <c r="U41" s="13">
        <v>12</v>
      </c>
      <c r="V41" s="19">
        <f>IF(W41="",0,(($W$6-W41+1)/$W$6)*100)</f>
        <v>0</v>
      </c>
      <c r="W41" s="13">
        <v>18</v>
      </c>
      <c r="X41" s="21">
        <f>D41+F41+H41+J41+L41+N41+P41+R41+T41+V41</f>
        <v>66.66666666666666</v>
      </c>
      <c r="Y41" s="21">
        <f>F41+J41+N41+P41</f>
        <v>66.66666666666666</v>
      </c>
      <c r="Z41" s="13">
        <v>35</v>
      </c>
    </row>
    <row r="42" spans="1:26" ht="9.75">
      <c r="A42" s="26" t="s">
        <v>91</v>
      </c>
      <c r="B42" s="26" t="s">
        <v>92</v>
      </c>
      <c r="C42" s="26">
        <v>539</v>
      </c>
      <c r="D42" s="24">
        <f>IF(E42="",0,(($E$6-E42+1)/$E$6)*100)</f>
        <v>0</v>
      </c>
      <c r="E42" s="20">
        <v>10</v>
      </c>
      <c r="F42" s="19">
        <f>IF(G42="",0,(($G$6-G42+1)/$G$6)*100)</f>
        <v>0</v>
      </c>
      <c r="G42" s="13">
        <v>25</v>
      </c>
      <c r="H42" s="19">
        <f>IF(I42="",0,(($I$6-I42+1)/$I$6)*100)</f>
        <v>0</v>
      </c>
      <c r="I42" s="13">
        <v>11</v>
      </c>
      <c r="J42" s="19">
        <f>IF(K42="",0,(($K$6-K42+1)/$K$6)*100)</f>
        <v>0</v>
      </c>
      <c r="K42" s="20">
        <v>11</v>
      </c>
      <c r="L42" s="19">
        <f>IF(M42="",0,(($M$6-M42+1)/$M$6)*100)</f>
        <v>0</v>
      </c>
      <c r="M42" s="13">
        <v>12</v>
      </c>
      <c r="N42" s="19">
        <f>IF(O42="",0,(($O$6-O42+1)/$O$6)*100)</f>
        <v>51.21951219512195</v>
      </c>
      <c r="O42" s="13">
        <v>21</v>
      </c>
      <c r="P42" s="19">
        <f>IF(Q42="",0,(($Q$6-Q42+1)/$Q$6)*100)</f>
        <v>0</v>
      </c>
      <c r="Q42" s="13">
        <v>16</v>
      </c>
      <c r="R42" s="19">
        <f>IF(S42="",0,(($S$6-S42+1)/$S$6)*100)</f>
        <v>0</v>
      </c>
      <c r="S42" s="13">
        <v>13</v>
      </c>
      <c r="T42" s="19">
        <f>IF(U42="",0,(($U$6-U42+1)/$U$6)*100)</f>
        <v>0</v>
      </c>
      <c r="U42" s="13">
        <v>12</v>
      </c>
      <c r="V42" s="19">
        <f>IF(W42="",0,(($W$6-W42+1)/$W$6)*100)</f>
        <v>11.76470588235294</v>
      </c>
      <c r="W42" s="13">
        <v>16</v>
      </c>
      <c r="X42" s="21">
        <f>D42+F42+H42+J42+L42+N42+P42+R42+T42+V42</f>
        <v>62.98421807747489</v>
      </c>
      <c r="Y42" s="21">
        <f>F42+J42+N42+V42</f>
        <v>62.98421807747489</v>
      </c>
      <c r="Z42" s="13">
        <v>36</v>
      </c>
    </row>
    <row r="43" spans="1:27" ht="9.75">
      <c r="A43" s="26" t="s">
        <v>74</v>
      </c>
      <c r="B43" s="26" t="s">
        <v>72</v>
      </c>
      <c r="C43" s="26">
        <v>160</v>
      </c>
      <c r="D43" s="24">
        <f>IF(E43="",0,(($E$6-E43+1)/$E$6)*100)</f>
        <v>0</v>
      </c>
      <c r="E43" s="13">
        <v>10</v>
      </c>
      <c r="F43" s="19">
        <f>IF(G43="",0,(($G$6-G43+1)/$G$6)*100)</f>
        <v>0</v>
      </c>
      <c r="G43" s="13">
        <v>25</v>
      </c>
      <c r="H43" s="19">
        <f>IF(I43="",0,(($I$6-I43+1)/$I$6)*100)</f>
        <v>10</v>
      </c>
      <c r="I43" s="13">
        <v>10</v>
      </c>
      <c r="J43" s="19">
        <f>IF(K43="",0,(($K$6-K43+1)/$K$6)*100)</f>
        <v>0</v>
      </c>
      <c r="K43" s="20">
        <v>11</v>
      </c>
      <c r="L43" s="19">
        <f>IF(M43="",0,(($M$6-M43+1)/$M$6)*100)</f>
        <v>0</v>
      </c>
      <c r="M43" s="13">
        <v>12</v>
      </c>
      <c r="N43" s="19">
        <f>IF(O43="",0,(($O$6-O43+1)/$O$6)*100)</f>
        <v>60.97560975609756</v>
      </c>
      <c r="O43" s="13">
        <v>17</v>
      </c>
      <c r="P43" s="19">
        <f>IF(Q43="",0,(($Q$6-Q43+1)/$Q$6)*100)</f>
        <v>0</v>
      </c>
      <c r="Q43" s="13">
        <v>16</v>
      </c>
      <c r="R43" s="19">
        <f>IF(S43="",0,(($S$6-S43+1)/$S$6)*100)</f>
        <v>0</v>
      </c>
      <c r="S43" s="13">
        <v>13</v>
      </c>
      <c r="T43" s="19">
        <f>IF(U43="",0,(($U$6-U43+1)/$U$6)*100)</f>
        <v>0</v>
      </c>
      <c r="U43" s="13">
        <v>12</v>
      </c>
      <c r="V43" s="19">
        <f>IF(W43="",0,(($W$6-W43+1)/$W$6)*100)</f>
        <v>0</v>
      </c>
      <c r="W43" s="13">
        <v>18</v>
      </c>
      <c r="X43" s="21">
        <f>D43+F43+H43+J43+L43+N43+P43+R43+T43+V43</f>
        <v>70.97560975609755</v>
      </c>
      <c r="Y43" s="21">
        <f>F43+J43+N43+P43</f>
        <v>60.97560975609756</v>
      </c>
      <c r="Z43" s="13">
        <v>37</v>
      </c>
      <c r="AA43" s="22"/>
    </row>
    <row r="44" spans="1:27" ht="9.75">
      <c r="A44" s="26" t="s">
        <v>80</v>
      </c>
      <c r="B44" s="26" t="s">
        <v>81</v>
      </c>
      <c r="C44" s="26">
        <v>533</v>
      </c>
      <c r="D44" s="24">
        <f>IF(E44="",0,(($E$6-E44+1)/$E$6)*100)</f>
        <v>0</v>
      </c>
      <c r="E44" s="13">
        <v>10</v>
      </c>
      <c r="F44" s="19">
        <f>IF(G44="",0,(($G$6-G44+1)/$G$6)*100)</f>
        <v>0</v>
      </c>
      <c r="G44" s="13">
        <v>25</v>
      </c>
      <c r="H44" s="19">
        <f>IF(I44="",0,(($I$6-I44+1)/$I$6)*100)</f>
        <v>60</v>
      </c>
      <c r="I44" s="13">
        <v>5</v>
      </c>
      <c r="J44" s="19">
        <f>IF(K44="",0,(($K$6-K44+1)/$K$6)*100)</f>
        <v>0</v>
      </c>
      <c r="K44" s="20">
        <v>11</v>
      </c>
      <c r="L44" s="19">
        <f>IF(M44="",0,(($M$6-M44+1)/$M$6)*100)</f>
        <v>0</v>
      </c>
      <c r="M44" s="13">
        <v>12</v>
      </c>
      <c r="N44" s="19">
        <f>IF(O44="",0,(($O$6-O44+1)/$O$6)*100)</f>
        <v>0</v>
      </c>
      <c r="O44" s="13">
        <v>42</v>
      </c>
      <c r="P44" s="19">
        <f>IF(Q44="",0,(($Q$6-Q44+1)/$Q$6)*100)</f>
        <v>0</v>
      </c>
      <c r="Q44" s="13">
        <v>16</v>
      </c>
      <c r="R44" s="19">
        <f>IF(S44="",0,(($S$6-S44+1)/$S$6)*100)</f>
        <v>0</v>
      </c>
      <c r="S44" s="13">
        <v>13</v>
      </c>
      <c r="T44" s="19">
        <f>IF(U44="",0,(($U$6-U44+1)/$U$6)*100)</f>
        <v>0</v>
      </c>
      <c r="U44" s="13">
        <v>12</v>
      </c>
      <c r="V44" s="19">
        <f>IF(W44="",0,(($W$6-W44+1)/$W$6)*100)</f>
        <v>0</v>
      </c>
      <c r="W44" s="13">
        <v>18</v>
      </c>
      <c r="X44" s="21">
        <f>D44+F44+H44+J44+L44+N44+P44+R44+T44+V44</f>
        <v>60</v>
      </c>
      <c r="Y44" s="21">
        <f>H44+J44+N44+P44</f>
        <v>60</v>
      </c>
      <c r="Z44" s="13">
        <v>38</v>
      </c>
      <c r="AA44" s="22"/>
    </row>
    <row r="45" spans="1:27" ht="9.75">
      <c r="A45" s="27" t="s">
        <v>82</v>
      </c>
      <c r="B45" s="26" t="s">
        <v>78</v>
      </c>
      <c r="C45" s="27">
        <v>367</v>
      </c>
      <c r="D45" s="24">
        <f>IF(E45="",0,(($E$6-E45+1)/$E$6)*100)</f>
        <v>0</v>
      </c>
      <c r="E45" s="13">
        <v>10</v>
      </c>
      <c r="F45" s="19">
        <f>IF(G45="",0,(($G$6-G45+1)/$G$6)*100)</f>
        <v>0</v>
      </c>
      <c r="G45" s="13">
        <v>25</v>
      </c>
      <c r="H45" s="19">
        <f>IF(I45="",0,(($I$6-I45+1)/$I$6)*100)</f>
        <v>0</v>
      </c>
      <c r="I45" s="13">
        <v>11</v>
      </c>
      <c r="J45" s="19">
        <f>IF(K45="",0,(($K$6-K45+1)/$K$6)*100)</f>
        <v>0</v>
      </c>
      <c r="K45" s="20">
        <v>11</v>
      </c>
      <c r="L45" s="19">
        <f>IF(M45="",0,(($M$6-M45+1)/$M$6)*100)</f>
        <v>0</v>
      </c>
      <c r="M45" s="13">
        <v>12</v>
      </c>
      <c r="N45" s="19">
        <f>IF(O45="",0,(($O$6-O45+1)/$O$6)*100)</f>
        <v>0</v>
      </c>
      <c r="O45" s="13">
        <v>42</v>
      </c>
      <c r="P45" s="19">
        <f>IF(Q45="",0,(($Q$6-Q45+1)/$Q$6)*100)</f>
        <v>60</v>
      </c>
      <c r="Q45" s="13">
        <v>7</v>
      </c>
      <c r="R45" s="19">
        <f>IF(S45="",0,(($S$6-S45+1)/$S$6)*100)</f>
        <v>0</v>
      </c>
      <c r="S45" s="13">
        <v>13</v>
      </c>
      <c r="T45" s="19">
        <f>IF(U45="",0,(($U$6-U45+1)/$U$6)*100)</f>
        <v>0</v>
      </c>
      <c r="U45" s="13">
        <v>12</v>
      </c>
      <c r="V45" s="19">
        <f>IF(W45="",0,(($W$6-W45+1)/$W$6)*100)</f>
        <v>0</v>
      </c>
      <c r="W45" s="13">
        <v>18</v>
      </c>
      <c r="X45" s="21">
        <f>D45+F45+H45+J45+L45+N45+P45+R45+T45+V45</f>
        <v>60</v>
      </c>
      <c r="Y45" s="21">
        <f>F45+J45+N45+P45</f>
        <v>60</v>
      </c>
      <c r="Z45" s="13">
        <v>39</v>
      </c>
      <c r="AA45" s="22"/>
    </row>
    <row r="46" spans="1:26" ht="9.75">
      <c r="A46" s="27" t="s">
        <v>85</v>
      </c>
      <c r="B46" s="27" t="s">
        <v>32</v>
      </c>
      <c r="C46" s="27">
        <v>315</v>
      </c>
      <c r="D46" s="24">
        <f>IF(E46="",0,(($E$6-E46+1)/$E$6)*100)</f>
        <v>0</v>
      </c>
      <c r="E46" s="13">
        <v>10</v>
      </c>
      <c r="F46" s="19">
        <f>IF(G46="",0,(($G$6-G46+1)/$G$6)*100)</f>
        <v>0</v>
      </c>
      <c r="G46" s="13">
        <v>25</v>
      </c>
      <c r="H46" s="19">
        <f>IF(I46="",0,(($I$6-I46+1)/$I$6)*100)</f>
        <v>0</v>
      </c>
      <c r="I46" s="13">
        <v>11</v>
      </c>
      <c r="J46" s="19">
        <f>IF(K46="",0,(($K$6-K46+1)/$K$6)*100)</f>
        <v>0</v>
      </c>
      <c r="K46" s="13">
        <v>11</v>
      </c>
      <c r="L46" s="19">
        <f>IF(M46="",0,(($M$6-M46+1)/$M$6)*100)</f>
        <v>0</v>
      </c>
      <c r="M46" s="13">
        <v>12</v>
      </c>
      <c r="N46" s="19">
        <f>IF(O46="",0,(($O$6-O46+1)/$O$6)*100)</f>
        <v>56.09756097560976</v>
      </c>
      <c r="O46" s="13">
        <v>19</v>
      </c>
      <c r="P46" s="19">
        <f>IF(Q46="",0,(($Q$6-Q46+1)/$Q$6)*100)</f>
        <v>0</v>
      </c>
      <c r="Q46" s="13">
        <v>16</v>
      </c>
      <c r="R46" s="19">
        <f>IF(S46="",0,(($S$6-S46+1)/$S$6)*100)</f>
        <v>0</v>
      </c>
      <c r="S46" s="13">
        <v>13</v>
      </c>
      <c r="T46" s="19">
        <f>IF(U46="",0,(($U$6-U46+1)/$U$6)*100)</f>
        <v>0</v>
      </c>
      <c r="U46" s="13">
        <v>12</v>
      </c>
      <c r="V46" s="19">
        <f>IF(W46="",0,(($W$6-W46+1)/$W$6)*100)</f>
        <v>0</v>
      </c>
      <c r="W46" s="13">
        <v>18</v>
      </c>
      <c r="X46" s="21">
        <f>D46+F46+H46+J46+L46+N46+P46+R46+T46+V46</f>
        <v>56.09756097560976</v>
      </c>
      <c r="Y46" s="21">
        <f>F46+J46+N46+P46</f>
        <v>56.09756097560976</v>
      </c>
      <c r="Z46" s="13">
        <v>40</v>
      </c>
    </row>
    <row r="47" spans="1:26" ht="9.75">
      <c r="A47" s="27" t="s">
        <v>86</v>
      </c>
      <c r="B47" s="26" t="s">
        <v>44</v>
      </c>
      <c r="C47" s="27">
        <v>369</v>
      </c>
      <c r="D47" s="24">
        <f>IF(E47="",0,(($E$6-E47+1)/$E$6)*100)</f>
        <v>55.55555555555556</v>
      </c>
      <c r="E47" s="13">
        <v>5</v>
      </c>
      <c r="F47" s="19">
        <f>IF(G47="",0,(($G$6-G47+1)/$G$6)*100)</f>
        <v>0</v>
      </c>
      <c r="G47" s="13">
        <v>25</v>
      </c>
      <c r="H47" s="19">
        <f>IF(I47="",0,(($I$6-I47+1)/$I$6)*100)</f>
        <v>0</v>
      </c>
      <c r="I47" s="13">
        <v>11</v>
      </c>
      <c r="J47" s="19">
        <f>IF(K47="",0,(($K$6-K47+1)/$K$6)*100)</f>
        <v>0</v>
      </c>
      <c r="K47" s="20">
        <v>11</v>
      </c>
      <c r="L47" s="19">
        <f>IF(M47="",0,(($M$6-M47+1)/$M$6)*100)</f>
        <v>0</v>
      </c>
      <c r="M47" s="13">
        <v>12</v>
      </c>
      <c r="N47" s="19">
        <f>IF(O47="",0,(($O$6-O47+1)/$O$6)*100)</f>
        <v>0</v>
      </c>
      <c r="O47" s="13">
        <v>42</v>
      </c>
      <c r="P47" s="19">
        <f>IF(Q47="",0,(($Q$6-Q47+1)/$Q$6)*100)</f>
        <v>0</v>
      </c>
      <c r="Q47" s="13">
        <v>16</v>
      </c>
      <c r="R47" s="19">
        <f>IF(S47="",0,(($S$6-S47+1)/$S$6)*100)</f>
        <v>0</v>
      </c>
      <c r="S47" s="13">
        <v>13</v>
      </c>
      <c r="T47" s="19">
        <f>IF(U47="",0,(($U$6-U47+1)/$U$6)*100)</f>
        <v>0</v>
      </c>
      <c r="U47" s="13">
        <v>12</v>
      </c>
      <c r="V47" s="19">
        <f>IF(W47="",0,(($W$6-W47+1)/$W$6)*100)</f>
        <v>0</v>
      </c>
      <c r="W47" s="13">
        <v>18</v>
      </c>
      <c r="X47" s="21">
        <f>D47+F47+H47+J47+L47+N47+P47+R47+T47+V47</f>
        <v>55.55555555555556</v>
      </c>
      <c r="Y47" s="21">
        <f>D47+J47+N47+P47</f>
        <v>55.55555555555556</v>
      </c>
      <c r="Z47" s="13">
        <v>41</v>
      </c>
    </row>
    <row r="48" spans="1:26" ht="9.75">
      <c r="A48" s="26" t="s">
        <v>87</v>
      </c>
      <c r="B48" s="26" t="s">
        <v>78</v>
      </c>
      <c r="C48" s="26">
        <v>536</v>
      </c>
      <c r="D48" s="24">
        <f>IF(E48="",0,(($E$6-E48+1)/$E$6)*100)</f>
        <v>0</v>
      </c>
      <c r="E48" s="20">
        <v>10</v>
      </c>
      <c r="F48" s="19">
        <f>IF(G48="",0,(($G$6-G48+1)/$G$6)*100)</f>
        <v>0</v>
      </c>
      <c r="G48" s="13">
        <v>25</v>
      </c>
      <c r="H48" s="19">
        <f>IF(I48="",0,(($I$6-I48+1)/$I$6)*100)</f>
        <v>0</v>
      </c>
      <c r="I48" s="13">
        <v>11</v>
      </c>
      <c r="J48" s="19">
        <f>IF(K48="",0,(($K$6-K48+1)/$K$6)*100)</f>
        <v>0</v>
      </c>
      <c r="K48" s="20">
        <v>11</v>
      </c>
      <c r="L48" s="19">
        <f>IF(M48="",0,(($M$6-M48+1)/$M$6)*100)</f>
        <v>0</v>
      </c>
      <c r="M48" s="13">
        <v>12</v>
      </c>
      <c r="N48" s="19">
        <f>IF(O48="",0,(($O$6-O48+1)/$O$6)*100)</f>
        <v>21.951219512195124</v>
      </c>
      <c r="O48" s="13">
        <v>33</v>
      </c>
      <c r="P48" s="19">
        <f>IF(Q48="",0,(($Q$6-Q48+1)/$Q$6)*100)</f>
        <v>33.33333333333333</v>
      </c>
      <c r="Q48" s="13">
        <v>11</v>
      </c>
      <c r="R48" s="19">
        <f>IF(S48="",0,(($S$6-S48+1)/$S$6)*100)</f>
        <v>0</v>
      </c>
      <c r="S48" s="13">
        <v>13</v>
      </c>
      <c r="T48" s="19">
        <f>IF(U48="",0,(($U$6-U48+1)/$U$6)*100)</f>
        <v>0</v>
      </c>
      <c r="U48" s="13">
        <v>12</v>
      </c>
      <c r="V48" s="19">
        <f>IF(W48="",0,(($W$6-W48+1)/$W$6)*100)</f>
        <v>0</v>
      </c>
      <c r="W48" s="13">
        <v>18</v>
      </c>
      <c r="X48" s="21">
        <f>D48+F48+H48+J48+L48+N48+P48+R48+T48+V48</f>
        <v>55.28455284552845</v>
      </c>
      <c r="Y48" s="21">
        <f>F48+J48+N48+P48</f>
        <v>55.28455284552845</v>
      </c>
      <c r="Z48" s="13">
        <v>42</v>
      </c>
    </row>
    <row r="49" spans="1:26" ht="9.75">
      <c r="A49" s="26" t="s">
        <v>88</v>
      </c>
      <c r="B49" s="26" t="s">
        <v>44</v>
      </c>
      <c r="C49" s="26">
        <v>179</v>
      </c>
      <c r="D49" s="24">
        <f>IF(E49="",0,(($E$6-E49+1)/$E$6)*100)</f>
        <v>0</v>
      </c>
      <c r="E49" s="13">
        <v>10</v>
      </c>
      <c r="F49" s="19">
        <f>IF(G49="",0,(($G$6-G49+1)/$G$6)*100)</f>
        <v>0</v>
      </c>
      <c r="G49" s="20">
        <v>25</v>
      </c>
      <c r="H49" s="19">
        <f>IF(I49="",0,(($I$6-I49+1)/$I$6)*100)</f>
        <v>0</v>
      </c>
      <c r="I49" s="13">
        <v>11</v>
      </c>
      <c r="J49" s="19">
        <f>IF(K49="",0,(($K$6-K49+1)/$K$6)*100)</f>
        <v>0</v>
      </c>
      <c r="K49" s="20">
        <v>11</v>
      </c>
      <c r="L49" s="19">
        <f>IF(M49="",0,(($M$6-M49+1)/$M$6)*100)</f>
        <v>54.54545454545454</v>
      </c>
      <c r="M49" s="13">
        <v>6</v>
      </c>
      <c r="N49" s="19">
        <f>IF(O49="",0,(($O$6-O49+1)/$O$6)*100)</f>
        <v>0</v>
      </c>
      <c r="O49" s="13">
        <v>42</v>
      </c>
      <c r="P49" s="19">
        <f>IF(Q49="",0,(($Q$6-Q49+1)/$Q$6)*100)</f>
        <v>0</v>
      </c>
      <c r="Q49" s="13">
        <v>16</v>
      </c>
      <c r="R49" s="19">
        <f>IF(S49="",0,(($S$6-S49+1)/$S$6)*100)</f>
        <v>0</v>
      </c>
      <c r="S49" s="13">
        <v>13</v>
      </c>
      <c r="T49" s="19">
        <f>IF(U49="",0,(($U$6-U49+1)/$U$6)*100)</f>
        <v>0</v>
      </c>
      <c r="U49" s="13">
        <v>12</v>
      </c>
      <c r="V49" s="19">
        <f>IF(W49="",0,(($W$6-W49+1)/$W$6)*100)</f>
        <v>0</v>
      </c>
      <c r="W49" s="13">
        <v>18</v>
      </c>
      <c r="X49" s="21">
        <f>D49+F49+H49+J49+L49+N49+P49+R49+T49+V49</f>
        <v>54.54545454545454</v>
      </c>
      <c r="Y49" s="21">
        <f>F49+J49+L49+P49</f>
        <v>54.54545454545454</v>
      </c>
      <c r="Z49" s="13">
        <v>43</v>
      </c>
    </row>
    <row r="50" spans="1:26" ht="9.75">
      <c r="A50" s="27" t="s">
        <v>89</v>
      </c>
      <c r="B50" s="27" t="s">
        <v>90</v>
      </c>
      <c r="C50" s="27">
        <v>255</v>
      </c>
      <c r="D50" s="24">
        <f>IF(E50="",0,(($E$6-E50+1)/$E$6)*100)</f>
        <v>0</v>
      </c>
      <c r="E50" s="13">
        <v>10</v>
      </c>
      <c r="F50" s="19">
        <f>IF(G50="",0,(($G$6-G50+1)/$G$6)*100)</f>
        <v>0</v>
      </c>
      <c r="G50" s="13">
        <v>25</v>
      </c>
      <c r="H50" s="19">
        <f>IF(I50="",0,(($I$6-I50+1)/$I$6)*100)</f>
        <v>0</v>
      </c>
      <c r="I50" s="13">
        <v>11</v>
      </c>
      <c r="J50" s="19">
        <f>IF(K50="",0,(($K$6-K50+1)/$K$6)*100)</f>
        <v>0</v>
      </c>
      <c r="K50" s="20">
        <v>11</v>
      </c>
      <c r="L50" s="19">
        <f>IF(M50="",0,(($M$6-M50+1)/$M$6)*100)</f>
        <v>0</v>
      </c>
      <c r="M50" s="13">
        <v>12</v>
      </c>
      <c r="N50" s="19">
        <f>IF(O50="",0,(($O$6-O50+1)/$O$6)*100)</f>
        <v>0</v>
      </c>
      <c r="O50" s="13">
        <v>42</v>
      </c>
      <c r="P50" s="19">
        <f>IF(Q50="",0,(($Q$6-Q50+1)/$Q$6)*100)</f>
        <v>53.333333333333336</v>
      </c>
      <c r="Q50" s="13">
        <v>8</v>
      </c>
      <c r="R50" s="19">
        <f>IF(S50="",0,(($S$6-S50+1)/$S$6)*100)</f>
        <v>0</v>
      </c>
      <c r="S50" s="13">
        <v>13</v>
      </c>
      <c r="T50" s="19">
        <f>IF(U50="",0,(($U$6-U50+1)/$U$6)*100)</f>
        <v>0</v>
      </c>
      <c r="U50" s="13">
        <v>12</v>
      </c>
      <c r="V50" s="19">
        <f>IF(W50="",0,(($W$6-W50+1)/$W$6)*100)</f>
        <v>0</v>
      </c>
      <c r="W50" s="13">
        <v>18</v>
      </c>
      <c r="X50" s="21">
        <f>D50+F50+H50+J50+L50+N50+P50+R50+T50+V50</f>
        <v>53.333333333333336</v>
      </c>
      <c r="Y50" s="21">
        <f>F50+J50+N50+P50</f>
        <v>53.333333333333336</v>
      </c>
      <c r="Z50" s="13">
        <v>44</v>
      </c>
    </row>
    <row r="51" spans="1:27" ht="9.75">
      <c r="A51" s="30" t="s">
        <v>97</v>
      </c>
      <c r="B51" s="26" t="s">
        <v>51</v>
      </c>
      <c r="C51" s="27">
        <v>294</v>
      </c>
      <c r="D51" s="24">
        <f>IF(E51="",0,(($E$6-E51+1)/$E$6)*100)</f>
        <v>0</v>
      </c>
      <c r="E51" s="13">
        <v>10</v>
      </c>
      <c r="F51" s="19">
        <f>IF(G51="",0,(($G$6-G51+1)/$G$6)*100)</f>
        <v>0</v>
      </c>
      <c r="G51" s="13">
        <v>25</v>
      </c>
      <c r="H51" s="19">
        <f>IF(I51="",0,(($I$6-I51+1)/$I$6)*100)</f>
        <v>0</v>
      </c>
      <c r="I51" s="13">
        <v>11</v>
      </c>
      <c r="J51" s="19">
        <f>IF(K51="",0,(($K$6-K51+1)/$K$6)*100)</f>
        <v>0</v>
      </c>
      <c r="K51" s="20">
        <v>11</v>
      </c>
      <c r="L51" s="19">
        <f>IF(M51="",0,(($M$6-M51+1)/$M$6)*100)</f>
        <v>0</v>
      </c>
      <c r="M51" s="13">
        <v>12</v>
      </c>
      <c r="N51" s="19">
        <f>IF(O51="",0,(($O$6-O51+1)/$O$6)*100)</f>
        <v>34.146341463414636</v>
      </c>
      <c r="O51" s="13">
        <v>28</v>
      </c>
      <c r="P51" s="19">
        <f>IF(Q51="",0,(($Q$6-Q51+1)/$Q$6)*100)</f>
        <v>13.333333333333334</v>
      </c>
      <c r="Q51" s="13">
        <v>14</v>
      </c>
      <c r="R51" s="19">
        <f>IF(S51="",0,(($S$6-S51+1)/$S$6)*100)</f>
        <v>0</v>
      </c>
      <c r="S51" s="13">
        <v>13</v>
      </c>
      <c r="T51" s="19">
        <f>IF(U51="",0,(($U$6-U51+1)/$U$6)*100)</f>
        <v>0</v>
      </c>
      <c r="U51" s="13">
        <v>12</v>
      </c>
      <c r="V51" s="19">
        <f>IF(W51="",0,(($W$6-W51+1)/$W$6)*100)</f>
        <v>0</v>
      </c>
      <c r="W51" s="13">
        <v>18</v>
      </c>
      <c r="X51" s="21">
        <f>D51+F51+H51+J51+L51+N51+P51+R51+T51+V51</f>
        <v>47.47967479674797</v>
      </c>
      <c r="Y51" s="21">
        <f>F51+J51+N51+P51</f>
        <v>47.47967479674797</v>
      </c>
      <c r="Z51" s="13">
        <v>45</v>
      </c>
      <c r="AA51" s="22"/>
    </row>
    <row r="52" spans="1:26" ht="9.75">
      <c r="A52" s="26" t="s">
        <v>98</v>
      </c>
      <c r="B52" s="26" t="s">
        <v>90</v>
      </c>
      <c r="C52" s="27">
        <v>449</v>
      </c>
      <c r="D52" s="24">
        <f>IF(E52="",0,(($E$6-E52+1)/$E$6)*100)</f>
        <v>0</v>
      </c>
      <c r="E52" s="13">
        <v>10</v>
      </c>
      <c r="F52" s="19">
        <f>IF(G52="",0,(($G$6-G52+1)/$G$6)*100)</f>
        <v>0</v>
      </c>
      <c r="G52" s="13">
        <v>25</v>
      </c>
      <c r="H52" s="19">
        <f>IF(I52="",0,(($I$6-I52+1)/$I$6)*100)</f>
        <v>0</v>
      </c>
      <c r="I52" s="13">
        <v>11</v>
      </c>
      <c r="J52" s="19">
        <f>IF(K52="",0,(($K$6-K52+1)/$K$6)*100)</f>
        <v>0</v>
      </c>
      <c r="K52" s="20">
        <v>11</v>
      </c>
      <c r="L52" s="19">
        <f>IF(M52="",0,(($M$6-M52+1)/$M$6)*100)</f>
        <v>0</v>
      </c>
      <c r="M52" s="13">
        <v>12</v>
      </c>
      <c r="N52" s="19">
        <f>IF(O52="",0,(($O$6-O52+1)/$O$6)*100)</f>
        <v>0</v>
      </c>
      <c r="O52" s="13">
        <v>42</v>
      </c>
      <c r="P52" s="19">
        <f>IF(Q52="",0,(($Q$6-Q52+1)/$Q$6)*100)</f>
        <v>46.666666666666664</v>
      </c>
      <c r="Q52" s="13">
        <v>9</v>
      </c>
      <c r="R52" s="19">
        <f>IF(S52="",0,(($S$6-S52+1)/$S$6)*100)</f>
        <v>0</v>
      </c>
      <c r="S52" s="13">
        <v>13</v>
      </c>
      <c r="T52" s="19">
        <f>IF(U52="",0,(($U$6-U52+1)/$U$6)*100)</f>
        <v>0</v>
      </c>
      <c r="U52" s="13">
        <v>12</v>
      </c>
      <c r="V52" s="19">
        <f>IF(W52="",0,(($W$6-W52+1)/$W$6)*100)</f>
        <v>0</v>
      </c>
      <c r="W52" s="13">
        <v>18</v>
      </c>
      <c r="X52" s="21">
        <f>D52+F52+H52+J52+L52+N52+P52+R52+T52+V52</f>
        <v>46.666666666666664</v>
      </c>
      <c r="Y52" s="21">
        <f>F52+J52+N52+P52</f>
        <v>46.666666666666664</v>
      </c>
      <c r="Z52" s="13">
        <v>46</v>
      </c>
    </row>
    <row r="53" spans="1:26" ht="9.75">
      <c r="A53" s="26" t="s">
        <v>99</v>
      </c>
      <c r="B53" s="26" t="s">
        <v>100</v>
      </c>
      <c r="C53" s="26">
        <v>228</v>
      </c>
      <c r="D53" s="24">
        <f>IF(E53="",0,(($E$6-E53+1)/$E$6)*100)</f>
        <v>0</v>
      </c>
      <c r="E53" s="13">
        <v>10</v>
      </c>
      <c r="F53" s="19">
        <f>IF(G53="",0,(($G$6-G53+1)/$G$6)*100)</f>
        <v>0</v>
      </c>
      <c r="G53" s="13">
        <v>25</v>
      </c>
      <c r="H53" s="19">
        <f>IF(I53="",0,(($I$6-I53+1)/$I$6)*100)</f>
        <v>0</v>
      </c>
      <c r="I53" s="13">
        <v>11</v>
      </c>
      <c r="J53" s="19">
        <f>IF(K53="",0,(($K$6-K53+1)/$K$6)*100)</f>
        <v>0</v>
      </c>
      <c r="K53" s="20">
        <v>11</v>
      </c>
      <c r="L53" s="19">
        <f>IF(M53="",0,(($M$6-M53+1)/$M$6)*100)</f>
        <v>0</v>
      </c>
      <c r="M53" s="13">
        <v>12</v>
      </c>
      <c r="N53" s="19">
        <f>IF(O53="",0,(($O$6-O53+1)/$O$6)*100)</f>
        <v>46.34146341463415</v>
      </c>
      <c r="O53" s="13">
        <v>23</v>
      </c>
      <c r="P53" s="19">
        <f>IF(Q53="",0,(($Q$6-Q53+1)/$Q$6)*100)</f>
        <v>0</v>
      </c>
      <c r="Q53" s="13">
        <v>16</v>
      </c>
      <c r="R53" s="19">
        <f>IF(S53="",0,(($S$6-S53+1)/$S$6)*100)</f>
        <v>0</v>
      </c>
      <c r="S53" s="13">
        <v>13</v>
      </c>
      <c r="T53" s="19">
        <f>IF(U53="",0,(($U$6-U53+1)/$U$6)*100)</f>
        <v>0</v>
      </c>
      <c r="U53" s="13">
        <v>12</v>
      </c>
      <c r="V53" s="19">
        <f>IF(W53="",0,(($W$6-W53+1)/$W$6)*100)</f>
        <v>0</v>
      </c>
      <c r="W53" s="13">
        <v>18</v>
      </c>
      <c r="X53" s="21">
        <f>D53+F53+H53+J53+L53+N53+P53+R53+T53+V53</f>
        <v>46.34146341463415</v>
      </c>
      <c r="Y53" s="21">
        <f>F53+J53+N53+P53</f>
        <v>46.34146341463415</v>
      </c>
      <c r="Z53" s="13">
        <v>47</v>
      </c>
    </row>
    <row r="54" spans="1:26" ht="9.75">
      <c r="A54" s="26" t="s">
        <v>101</v>
      </c>
      <c r="B54" s="26" t="s">
        <v>70</v>
      </c>
      <c r="C54" s="26">
        <v>481</v>
      </c>
      <c r="D54" s="24">
        <f>IF(E54="",0,(($E$6-E54+1)/$E$6)*100)</f>
        <v>0</v>
      </c>
      <c r="E54" s="13">
        <v>10</v>
      </c>
      <c r="F54" s="19">
        <f>IF(G54="",0,(($G$6-G54+1)/$G$6)*100)</f>
        <v>0</v>
      </c>
      <c r="G54" s="13">
        <v>25</v>
      </c>
      <c r="H54" s="19">
        <f>IF(I54="",0,(($I$6-I54+1)/$I$6)*100)</f>
        <v>0</v>
      </c>
      <c r="I54" s="13">
        <v>11</v>
      </c>
      <c r="J54" s="19">
        <f>IF(K54="",0,(($K$6-K54+1)/$K$6)*100)</f>
        <v>0</v>
      </c>
      <c r="K54" s="20">
        <v>11</v>
      </c>
      <c r="L54" s="19">
        <f>IF(M54="",0,(($M$6-M54+1)/$M$6)*100)</f>
        <v>45.45454545454545</v>
      </c>
      <c r="M54" s="13">
        <v>7</v>
      </c>
      <c r="N54" s="19">
        <f>IF(O54="",0,(($O$6-O54+1)/$O$6)*100)</f>
        <v>0</v>
      </c>
      <c r="O54" s="13">
        <v>42</v>
      </c>
      <c r="P54" s="19">
        <f>IF(Q54="",0,(($Q$6-Q54+1)/$Q$6)*100)</f>
        <v>0</v>
      </c>
      <c r="Q54" s="13">
        <v>16</v>
      </c>
      <c r="R54" s="19">
        <f>IF(S54="",0,(($S$6-S54+1)/$S$6)*100)</f>
        <v>0</v>
      </c>
      <c r="S54" s="13">
        <v>13</v>
      </c>
      <c r="T54" s="19">
        <f>IF(U54="",0,(($U$6-U54+1)/$U$6)*100)</f>
        <v>0</v>
      </c>
      <c r="U54" s="13">
        <v>12</v>
      </c>
      <c r="V54" s="19">
        <f>IF(W54="",0,(($W$6-W54+1)/$W$6)*100)</f>
        <v>0</v>
      </c>
      <c r="W54" s="13">
        <v>18</v>
      </c>
      <c r="X54" s="21">
        <f>D54+F54+H54+J54+L54+N54+P54+R54+T54+V54</f>
        <v>45.45454545454545</v>
      </c>
      <c r="Y54" s="21">
        <f>F54+J54+L54+P54</f>
        <v>45.45454545454545</v>
      </c>
      <c r="Z54" s="13">
        <v>48</v>
      </c>
    </row>
    <row r="55" spans="1:27" ht="9.75">
      <c r="A55" s="26" t="s">
        <v>103</v>
      </c>
      <c r="B55" s="26" t="s">
        <v>104</v>
      </c>
      <c r="C55" s="26">
        <v>479</v>
      </c>
      <c r="D55" s="24">
        <f>IF(E55="",0,(($E$6-E55+1)/$E$6)*100)</f>
        <v>0</v>
      </c>
      <c r="E55" s="13">
        <v>10</v>
      </c>
      <c r="F55" s="19">
        <f>IF(G55="",0,(($G$6-G55+1)/$G$6)*100)</f>
        <v>0</v>
      </c>
      <c r="G55" s="13">
        <v>25</v>
      </c>
      <c r="H55" s="19">
        <f>IF(I55="",0,(($I$6-I55+1)/$I$6)*100)</f>
        <v>0</v>
      </c>
      <c r="I55" s="13">
        <v>11</v>
      </c>
      <c r="J55" s="19">
        <f>IF(K55="",0,(($K$6-K55+1)/$K$6)*100)</f>
        <v>0</v>
      </c>
      <c r="K55" s="20">
        <v>11</v>
      </c>
      <c r="L55" s="19">
        <f>IF(M55="",0,(($M$6-M55+1)/$M$6)*100)</f>
        <v>0</v>
      </c>
      <c r="M55" s="13">
        <v>12</v>
      </c>
      <c r="N55" s="19">
        <f>IF(O55="",0,(($O$6-O55+1)/$O$6)*100)</f>
        <v>43.90243902439025</v>
      </c>
      <c r="O55" s="20">
        <v>24</v>
      </c>
      <c r="P55" s="19">
        <f>IF(Q55="",0,(($Q$6-Q55+1)/$Q$6)*100)</f>
        <v>0</v>
      </c>
      <c r="Q55" s="13">
        <v>16</v>
      </c>
      <c r="R55" s="19">
        <f>IF(S55="",0,(($S$6-S55+1)/$S$6)*100)</f>
        <v>0</v>
      </c>
      <c r="S55" s="13">
        <v>13</v>
      </c>
      <c r="T55" s="19">
        <f>IF(U55="",0,(($U$6-U55+1)/$U$6)*100)</f>
        <v>0</v>
      </c>
      <c r="U55" s="13">
        <v>12</v>
      </c>
      <c r="V55" s="19">
        <f>IF(W55="",0,(($W$6-W55+1)/$W$6)*100)</f>
        <v>0</v>
      </c>
      <c r="W55" s="13">
        <v>18</v>
      </c>
      <c r="X55" s="21">
        <f>D55+F55+H55+J55+L55+N55+P55+R55+T55+V55</f>
        <v>43.90243902439025</v>
      </c>
      <c r="Y55" s="21">
        <f>F55+J55+N55+P55</f>
        <v>43.90243902439025</v>
      </c>
      <c r="Z55" s="13">
        <v>49</v>
      </c>
      <c r="AA55" s="22"/>
    </row>
    <row r="56" spans="1:27" ht="9.75">
      <c r="A56" s="27" t="s">
        <v>127</v>
      </c>
      <c r="B56" s="26" t="s">
        <v>32</v>
      </c>
      <c r="C56" s="27">
        <v>351</v>
      </c>
      <c r="D56" s="24">
        <f>IF(E56="",0,(($E$6-E56+1)/$E$6)*100)</f>
        <v>0</v>
      </c>
      <c r="E56" s="13">
        <v>10</v>
      </c>
      <c r="F56" s="19">
        <f>IF(G56="",0,(($G$6-G56+1)/$G$6)*100)</f>
        <v>0</v>
      </c>
      <c r="G56" s="13">
        <v>25</v>
      </c>
      <c r="H56" s="19">
        <f>IF(I56="",0,(($I$6-I56+1)/$I$6)*100)</f>
        <v>0</v>
      </c>
      <c r="I56" s="13">
        <v>11</v>
      </c>
      <c r="J56" s="19">
        <f>IF(K56="",0,(($K$6-K56+1)/$K$6)*100)</f>
        <v>0</v>
      </c>
      <c r="K56" s="20">
        <v>11</v>
      </c>
      <c r="L56" s="19">
        <f>IF(M56="",0,(($M$6-M56+1)/$M$6)*100)</f>
        <v>0</v>
      </c>
      <c r="M56" s="13">
        <v>12</v>
      </c>
      <c r="N56" s="19">
        <f>IF(O56="",0,(($O$6-O56+1)/$O$6)*100)</f>
        <v>0</v>
      </c>
      <c r="O56" s="13">
        <v>42</v>
      </c>
      <c r="P56" s="19">
        <f>IF(Q56="",0,(($Q$6-Q56+1)/$Q$6)*100)</f>
        <v>0</v>
      </c>
      <c r="Q56" s="13">
        <v>16</v>
      </c>
      <c r="R56" s="19">
        <f>IF(S56="",0,(($S$6-S56+1)/$S$6)*100)</f>
        <v>41.66666666666667</v>
      </c>
      <c r="S56" s="13">
        <v>8</v>
      </c>
      <c r="T56" s="19">
        <f>IF(U56="",0,(($U$6-U56+1)/$U$6)*100)</f>
        <v>0</v>
      </c>
      <c r="U56" s="13">
        <v>12</v>
      </c>
      <c r="V56" s="19">
        <f>IF(W56="",0,(($W$6-W56+1)/$W$6)*100)</f>
        <v>0</v>
      </c>
      <c r="W56" s="13">
        <v>18</v>
      </c>
      <c r="X56" s="21">
        <f>D56+F56+H56+J56+L56+N56+P56+R56+T56+V56</f>
        <v>41.66666666666667</v>
      </c>
      <c r="Y56" s="21">
        <f>F56+J56+N56+R56</f>
        <v>41.66666666666667</v>
      </c>
      <c r="Z56" s="13">
        <v>50</v>
      </c>
      <c r="AA56" s="22"/>
    </row>
    <row r="57" spans="1:26" ht="9.75">
      <c r="A57" s="26" t="s">
        <v>105</v>
      </c>
      <c r="B57" s="27" t="s">
        <v>106</v>
      </c>
      <c r="C57" s="26">
        <v>516</v>
      </c>
      <c r="D57" s="24">
        <f>IF(E57="",0,(($E$6-E57+1)/$E$6)*100)</f>
        <v>0</v>
      </c>
      <c r="E57" s="13">
        <v>10</v>
      </c>
      <c r="F57" s="19">
        <f>IF(G57="",0,(($G$6-G57+1)/$G$6)*100)</f>
        <v>0</v>
      </c>
      <c r="G57" s="13">
        <v>25</v>
      </c>
      <c r="H57" s="19">
        <f>IF(I57="",0,(($I$6-I57+1)/$I$6)*100)</f>
        <v>0</v>
      </c>
      <c r="I57" s="13">
        <v>11</v>
      </c>
      <c r="J57" s="19">
        <f>IF(K57="",0,(($K$6-K57+1)/$K$6)*100)</f>
        <v>0</v>
      </c>
      <c r="K57" s="20">
        <v>11</v>
      </c>
      <c r="L57" s="19">
        <f>IF(M57="",0,(($M$6-M57+1)/$M$6)*100)</f>
        <v>0</v>
      </c>
      <c r="M57" s="13">
        <v>12</v>
      </c>
      <c r="N57" s="19">
        <f>IF(O57="",0,(($O$6-O57+1)/$O$6)*100)</f>
        <v>41.46341463414634</v>
      </c>
      <c r="O57" s="13">
        <v>25</v>
      </c>
      <c r="P57" s="19">
        <f>IF(Q57="",0,(($Q$6-Q57+1)/$Q$6)*100)</f>
        <v>0</v>
      </c>
      <c r="Q57" s="13">
        <v>16</v>
      </c>
      <c r="R57" s="19">
        <f>IF(S57="",0,(($S$6-S57+1)/$S$6)*100)</f>
        <v>0</v>
      </c>
      <c r="S57" s="13">
        <v>13</v>
      </c>
      <c r="T57" s="19">
        <f>IF(U57="",0,(($U$6-U57+1)/$U$6)*100)</f>
        <v>0</v>
      </c>
      <c r="U57" s="13">
        <v>12</v>
      </c>
      <c r="V57" s="19">
        <f>IF(W57="",0,(($W$6-W57+1)/$W$6)*100)</f>
        <v>0</v>
      </c>
      <c r="W57" s="13">
        <v>18</v>
      </c>
      <c r="X57" s="21">
        <f>D57+F57+H57+J57+L57+N57+P57+R57+T57+V57</f>
        <v>41.46341463414634</v>
      </c>
      <c r="Y57" s="21">
        <f>F57+J57+N57+P57</f>
        <v>41.46341463414634</v>
      </c>
      <c r="Z57" s="13">
        <v>51</v>
      </c>
    </row>
    <row r="58" spans="1:26" ht="9.75">
      <c r="A58" s="27" t="s">
        <v>137</v>
      </c>
      <c r="B58" s="27" t="s">
        <v>32</v>
      </c>
      <c r="C58" s="27">
        <v>383</v>
      </c>
      <c r="D58" s="24">
        <f>IF(E58="",0,(($E$6-E58+1)/$E$6)*100)</f>
        <v>0</v>
      </c>
      <c r="E58" s="13">
        <v>10</v>
      </c>
      <c r="F58" s="19">
        <f>IF(G58="",0,(($G$6-G58+1)/$G$6)*100)</f>
        <v>0</v>
      </c>
      <c r="G58" s="13">
        <v>25</v>
      </c>
      <c r="H58" s="19">
        <f>IF(I58="",0,(($I$6-I58+1)/$I$6)*100)</f>
        <v>0</v>
      </c>
      <c r="I58" s="13">
        <v>11</v>
      </c>
      <c r="J58" s="19">
        <f>IF(K58="",0,(($K$6-K58+1)/$K$6)*100)</f>
        <v>0</v>
      </c>
      <c r="K58" s="13">
        <v>11</v>
      </c>
      <c r="L58" s="19">
        <f>IF(M58="",0,(($M$6-M58+1)/$M$6)*100)</f>
        <v>0</v>
      </c>
      <c r="M58" s="13">
        <v>12</v>
      </c>
      <c r="N58" s="19">
        <f>IF(O58="",0,(($O$6-O58+1)/$O$6)*100)</f>
        <v>0</v>
      </c>
      <c r="O58" s="13">
        <v>42</v>
      </c>
      <c r="P58" s="19">
        <f>IF(Q58="",0,(($Q$6-Q58+1)/$Q$6)*100)</f>
        <v>0</v>
      </c>
      <c r="Q58" s="13">
        <v>16</v>
      </c>
      <c r="R58" s="19">
        <f>IF(S58="",0,(($S$6-S58+1)/$S$6)*100)</f>
        <v>0</v>
      </c>
      <c r="S58" s="13">
        <v>13</v>
      </c>
      <c r="T58" s="19">
        <f>IF(U58="",0,(($U$6-U58+1)/$U$6)*100)</f>
        <v>0</v>
      </c>
      <c r="U58" s="13">
        <v>12</v>
      </c>
      <c r="V58" s="19">
        <f>IF(W58="",0,(($W$6-W58+1)/$W$6)*100)</f>
        <v>41.17647058823529</v>
      </c>
      <c r="W58" s="13">
        <v>11</v>
      </c>
      <c r="X58" s="21">
        <f>D58+F58+H58+J58+L58+N58+P58+R58+T58+V58</f>
        <v>41.17647058823529</v>
      </c>
      <c r="Y58" s="21">
        <f>F58+J58+N58+V58</f>
        <v>41.17647058823529</v>
      </c>
      <c r="Z58" s="13">
        <v>52</v>
      </c>
    </row>
    <row r="59" spans="1:27" ht="9.75">
      <c r="A59" s="26" t="s">
        <v>134</v>
      </c>
      <c r="B59" s="26" t="s">
        <v>39</v>
      </c>
      <c r="C59" s="26">
        <v>202</v>
      </c>
      <c r="D59" s="24">
        <f>IF(E59="",0,(($E$6-E59+1)/$E$6)*100)</f>
        <v>0</v>
      </c>
      <c r="E59" s="13">
        <v>10</v>
      </c>
      <c r="F59" s="19">
        <f>IF(G59="",0,(($G$6-G59+1)/$G$6)*100)</f>
        <v>29.166666666666668</v>
      </c>
      <c r="G59" s="13">
        <v>18</v>
      </c>
      <c r="H59" s="19">
        <f>IF(I59="",0,(($I$6-I59+1)/$I$6)*100)</f>
        <v>0</v>
      </c>
      <c r="I59" s="13">
        <v>11</v>
      </c>
      <c r="J59" s="19">
        <f>IF(K59="",0,(($K$6-K59+1)/$K$6)*100)</f>
        <v>0</v>
      </c>
      <c r="K59" s="20">
        <v>11</v>
      </c>
      <c r="L59" s="19">
        <f>IF(M59="",0,(($M$6-M59+1)/$M$6)*100)</f>
        <v>0</v>
      </c>
      <c r="M59" s="13">
        <v>12</v>
      </c>
      <c r="N59" s="19">
        <f>IF(O59="",0,(($O$6-O59+1)/$O$6)*100)</f>
        <v>0</v>
      </c>
      <c r="O59" s="13">
        <v>42</v>
      </c>
      <c r="P59" s="19">
        <f>IF(Q59="",0,(($Q$6-Q59+1)/$Q$6)*100)</f>
        <v>0</v>
      </c>
      <c r="Q59" s="13">
        <v>16</v>
      </c>
      <c r="R59" s="19">
        <f>IF(S59="",0,(($S$6-S59+1)/$S$6)*100)</f>
        <v>0</v>
      </c>
      <c r="S59" s="13">
        <v>13</v>
      </c>
      <c r="T59" s="19">
        <f>IF(U59="",0,(($U$6-U59+1)/$U$6)*100)</f>
        <v>9.090909090909092</v>
      </c>
      <c r="U59" s="13">
        <v>11</v>
      </c>
      <c r="V59" s="19">
        <f>IF(W59="",0,(($W$6-W59+1)/$W$6)*100)</f>
        <v>0</v>
      </c>
      <c r="W59" s="13">
        <v>18</v>
      </c>
      <c r="X59" s="21">
        <f>D59+F59+H59+J59+L59+N59+P59+R59+T59+V59</f>
        <v>38.25757575757576</v>
      </c>
      <c r="Y59" s="21">
        <f>F59+J59+N59+T59</f>
        <v>38.25757575757576</v>
      </c>
      <c r="Z59" s="13">
        <v>53</v>
      </c>
      <c r="AA59" s="22"/>
    </row>
    <row r="60" spans="1:26" ht="9.75">
      <c r="A60" s="27" t="s">
        <v>107</v>
      </c>
      <c r="B60" s="26" t="s">
        <v>108</v>
      </c>
      <c r="C60" s="27">
        <v>502</v>
      </c>
      <c r="D60" s="24">
        <f>IF(E60="",0,(($E$6-E60+1)/$E$6)*100)</f>
        <v>0</v>
      </c>
      <c r="E60" s="13">
        <v>10</v>
      </c>
      <c r="F60" s="19">
        <f>IF(G60="",0,(($G$6-G60+1)/$G$6)*100)</f>
        <v>0</v>
      </c>
      <c r="G60" s="13">
        <v>25</v>
      </c>
      <c r="H60" s="19">
        <f>IF(I60="",0,(($I$6-I60+1)/$I$6)*100)</f>
        <v>0</v>
      </c>
      <c r="I60" s="13">
        <v>11</v>
      </c>
      <c r="J60" s="19">
        <f>IF(K60="",0,(($K$6-K60+1)/$K$6)*100)</f>
        <v>0</v>
      </c>
      <c r="K60" s="20">
        <v>11</v>
      </c>
      <c r="L60" s="19">
        <f>IF(M60="",0,(($M$6-M60+1)/$M$6)*100)</f>
        <v>0</v>
      </c>
      <c r="M60" s="13">
        <v>12</v>
      </c>
      <c r="N60" s="19">
        <f>IF(O60="",0,(($O$6-O60+1)/$O$6)*100)</f>
        <v>36.58536585365854</v>
      </c>
      <c r="O60" s="13">
        <v>27</v>
      </c>
      <c r="P60" s="19">
        <f>IF(Q60="",0,(($Q$6-Q60+1)/$Q$6)*100)</f>
        <v>0</v>
      </c>
      <c r="Q60" s="13">
        <v>16</v>
      </c>
      <c r="R60" s="19">
        <f>IF(S60="",0,(($S$6-S60+1)/$S$6)*100)</f>
        <v>0</v>
      </c>
      <c r="S60" s="13">
        <v>13</v>
      </c>
      <c r="T60" s="19">
        <f>IF(U60="",0,(($U$6-U60+1)/$U$6)*100)</f>
        <v>0</v>
      </c>
      <c r="U60" s="13">
        <v>12</v>
      </c>
      <c r="V60" s="19">
        <f>IF(W60="",0,(($W$6-W60+1)/$W$6)*100)</f>
        <v>0</v>
      </c>
      <c r="W60" s="13">
        <v>18</v>
      </c>
      <c r="X60" s="21">
        <f>D60+F60+H60+J60+L60+N60+P60+R60+T60+V60</f>
        <v>36.58536585365854</v>
      </c>
      <c r="Y60" s="21">
        <f>F60+J60+N60+P60</f>
        <v>36.58536585365854</v>
      </c>
      <c r="Z60" s="13">
        <v>54</v>
      </c>
    </row>
    <row r="61" spans="1:26" ht="9.75">
      <c r="A61" s="26" t="s">
        <v>109</v>
      </c>
      <c r="B61" s="26" t="s">
        <v>70</v>
      </c>
      <c r="C61" s="26">
        <v>363</v>
      </c>
      <c r="D61" s="24">
        <f>IF(E61="",0,(($E$6-E61+1)/$E$6)*100)</f>
        <v>0</v>
      </c>
      <c r="E61" s="13">
        <v>10</v>
      </c>
      <c r="F61" s="19">
        <f>IF(G61="",0,(($G$6-G61+1)/$G$6)*100)</f>
        <v>0</v>
      </c>
      <c r="G61" s="13">
        <v>25</v>
      </c>
      <c r="H61" s="19">
        <f>IF(I61="",0,(($I$6-I61+1)/$I$6)*100)</f>
        <v>0</v>
      </c>
      <c r="I61" s="13">
        <v>11</v>
      </c>
      <c r="J61" s="19">
        <f>IF(K61="",0,(($K$6-K61+1)/$K$6)*100)</f>
        <v>0</v>
      </c>
      <c r="K61" s="20">
        <v>11</v>
      </c>
      <c r="L61" s="19">
        <f>IF(M61="",0,(($M$6-M61+1)/$M$6)*100)</f>
        <v>36.36363636363637</v>
      </c>
      <c r="M61" s="13">
        <v>8</v>
      </c>
      <c r="N61" s="19">
        <f>IF(O61="",0,(($O$6-O61+1)/$O$6)*100)</f>
        <v>0</v>
      </c>
      <c r="O61" s="13">
        <v>42</v>
      </c>
      <c r="P61" s="19">
        <f>IF(Q61="",0,(($Q$6-Q61+1)/$Q$6)*100)</f>
        <v>0</v>
      </c>
      <c r="Q61" s="13">
        <v>16</v>
      </c>
      <c r="R61" s="19">
        <f>IF(S61="",0,(($S$6-S61+1)/$S$6)*100)</f>
        <v>0</v>
      </c>
      <c r="S61" s="13">
        <v>13</v>
      </c>
      <c r="T61" s="19">
        <f>IF(U61="",0,(($U$6-U61+1)/$U$6)*100)</f>
        <v>0</v>
      </c>
      <c r="U61" s="13">
        <v>12</v>
      </c>
      <c r="V61" s="19">
        <f>IF(W61="",0,(($W$6-W61+1)/$W$6)*100)</f>
        <v>0</v>
      </c>
      <c r="W61" s="13">
        <v>18</v>
      </c>
      <c r="X61" s="21">
        <f>D61+F61+H61+J61+L61+N61+P61+R61+T61+V61</f>
        <v>36.36363636363637</v>
      </c>
      <c r="Y61" s="21">
        <f>F61+J61+L61+P61</f>
        <v>36.36363636363637</v>
      </c>
      <c r="Z61" s="13">
        <v>55</v>
      </c>
    </row>
    <row r="62" spans="1:26" ht="9.75">
      <c r="A62" s="26" t="s">
        <v>130</v>
      </c>
      <c r="B62" s="26" t="s">
        <v>131</v>
      </c>
      <c r="C62" s="26">
        <v>396</v>
      </c>
      <c r="D62" s="24">
        <f>IF(E62="",0,(($E$6-E62+1)/$E$6)*100)</f>
        <v>0</v>
      </c>
      <c r="E62" s="13">
        <v>10</v>
      </c>
      <c r="F62" s="19">
        <f>IF(G62="",0,(($G$6-G62+1)/$G$6)*100)</f>
        <v>0</v>
      </c>
      <c r="G62" s="13">
        <v>25</v>
      </c>
      <c r="H62" s="19">
        <f>IF(I62="",0,(($I$6-I62+1)/$I$6)*100)</f>
        <v>0</v>
      </c>
      <c r="I62" s="13">
        <v>11</v>
      </c>
      <c r="J62" s="19">
        <f>IF(K62="",0,(($K$6-K62+1)/$K$6)*100)</f>
        <v>0</v>
      </c>
      <c r="K62" s="20">
        <v>11</v>
      </c>
      <c r="L62" s="19">
        <f>IF(M62="",0,(($M$6-M62+1)/$M$6)*100)</f>
        <v>0</v>
      </c>
      <c r="M62" s="13">
        <v>12</v>
      </c>
      <c r="N62" s="19">
        <f>IF(O62="",0,(($O$6-O62+1)/$O$6)*100)</f>
        <v>0</v>
      </c>
      <c r="O62" s="13">
        <v>42</v>
      </c>
      <c r="P62" s="19">
        <f>IF(Q62="",0,(($Q$6-Q62+1)/$Q$6)*100)</f>
        <v>0</v>
      </c>
      <c r="Q62" s="13">
        <v>16</v>
      </c>
      <c r="R62" s="19">
        <f>IF(S62="",0,(($S$6-S62+1)/$S$6)*100)</f>
        <v>0</v>
      </c>
      <c r="S62" s="13">
        <v>13</v>
      </c>
      <c r="T62" s="19">
        <f>IF(U62="",0,(($U$6-U62+1)/$U$6)*100)</f>
        <v>0</v>
      </c>
      <c r="U62" s="13">
        <v>12</v>
      </c>
      <c r="V62" s="19">
        <f>IF(W62="",0,(($W$6-W62+1)/$W$6)*100)</f>
        <v>35.294117647058826</v>
      </c>
      <c r="W62" s="13">
        <v>12</v>
      </c>
      <c r="X62" s="21">
        <f>D62+F62+H62+J62+L62+N62+P62+R62+T62+V62</f>
        <v>35.294117647058826</v>
      </c>
      <c r="Y62" s="21">
        <f>F62+J62+N62+V62</f>
        <v>35.294117647058826</v>
      </c>
      <c r="Z62" s="13">
        <v>56</v>
      </c>
    </row>
    <row r="63" spans="1:26" ht="9.75">
      <c r="A63" s="26" t="s">
        <v>110</v>
      </c>
      <c r="B63" s="26" t="s">
        <v>61</v>
      </c>
      <c r="C63" s="26">
        <v>461</v>
      </c>
      <c r="D63" s="24">
        <f>IF(E63="",0,(($E$6-E63+1)/$E$6)*100)</f>
        <v>0</v>
      </c>
      <c r="E63" s="13">
        <v>10</v>
      </c>
      <c r="F63" s="19">
        <f>IF(G63="",0,(($G$6-G63+1)/$G$6)*100)</f>
        <v>33.33333333333333</v>
      </c>
      <c r="G63" s="13">
        <v>17</v>
      </c>
      <c r="H63" s="19">
        <f>IF(I63="",0,(($I$6-I63+1)/$I$6)*100)</f>
        <v>0</v>
      </c>
      <c r="I63" s="13">
        <v>11</v>
      </c>
      <c r="J63" s="19">
        <f>IF(K63="",0,(($K$6-K63+1)/$K$6)*100)</f>
        <v>0</v>
      </c>
      <c r="K63" s="20">
        <v>11</v>
      </c>
      <c r="L63" s="19">
        <f>IF(M63="",0,(($M$6-M63+1)/$M$6)*100)</f>
        <v>0</v>
      </c>
      <c r="M63" s="13">
        <v>12</v>
      </c>
      <c r="N63" s="19">
        <f>IF(O63="",0,(($O$6-O63+1)/$O$6)*100)</f>
        <v>0</v>
      </c>
      <c r="O63" s="13">
        <v>42</v>
      </c>
      <c r="P63" s="19">
        <f>IF(Q63="",0,(($Q$6-Q63+1)/$Q$6)*100)</f>
        <v>0</v>
      </c>
      <c r="Q63" s="13">
        <v>16</v>
      </c>
      <c r="R63" s="19">
        <f>IF(S63="",0,(($S$6-S63+1)/$S$6)*100)</f>
        <v>0</v>
      </c>
      <c r="S63" s="13">
        <v>13</v>
      </c>
      <c r="T63" s="19">
        <f>IF(U63="",0,(($U$6-U63+1)/$U$6)*100)</f>
        <v>0</v>
      </c>
      <c r="U63" s="13">
        <v>12</v>
      </c>
      <c r="V63" s="19">
        <f>IF(W63="",0,(($W$6-W63+1)/$W$6)*100)</f>
        <v>0</v>
      </c>
      <c r="W63" s="13">
        <v>18</v>
      </c>
      <c r="X63" s="21">
        <f>D63+F63+H63+J63+L63+N63+P63+R63+T63+V63</f>
        <v>33.33333333333333</v>
      </c>
      <c r="Y63" s="21">
        <f>F63+J63+N63+P63</f>
        <v>33.33333333333333</v>
      </c>
      <c r="Z63" s="13">
        <v>57</v>
      </c>
    </row>
    <row r="64" spans="1:26" ht="9.75">
      <c r="A64" s="26" t="s">
        <v>71</v>
      </c>
      <c r="B64" s="26" t="s">
        <v>72</v>
      </c>
      <c r="C64" s="26">
        <v>323</v>
      </c>
      <c r="D64" s="24">
        <f>IF(E64="",0,(($E$6-E64+1)/$E$6)*100)</f>
        <v>0</v>
      </c>
      <c r="E64" s="13">
        <v>10</v>
      </c>
      <c r="F64" s="19">
        <f>IF(G64="",0,(($G$6-G64+1)/$G$6)*100)</f>
        <v>0</v>
      </c>
      <c r="G64" s="13">
        <v>25</v>
      </c>
      <c r="H64" s="19">
        <f>IF(I64="",0,(($I$6-I64+1)/$I$6)*100)</f>
        <v>40</v>
      </c>
      <c r="I64" s="13">
        <v>7</v>
      </c>
      <c r="J64" s="19">
        <f>IF(K64="",0,(($K$6-K64+1)/$K$6)*100)</f>
        <v>0</v>
      </c>
      <c r="K64" s="20">
        <v>11</v>
      </c>
      <c r="L64" s="19">
        <f>IF(M64="",0,(($M$6-M64+1)/$M$6)*100)</f>
        <v>0</v>
      </c>
      <c r="M64" s="13">
        <v>12</v>
      </c>
      <c r="N64" s="19">
        <f>IF(O64="",0,(($O$6-O64+1)/$O$6)*100)</f>
        <v>31.70731707317073</v>
      </c>
      <c r="O64" s="13">
        <v>29</v>
      </c>
      <c r="P64" s="19">
        <f>IF(Q64="",0,(($Q$6-Q64+1)/$Q$6)*100)</f>
        <v>0</v>
      </c>
      <c r="Q64" s="13">
        <v>16</v>
      </c>
      <c r="R64" s="19">
        <f>IF(S64="",0,(($S$6-S64+1)/$S$6)*100)</f>
        <v>0</v>
      </c>
      <c r="S64" s="13">
        <v>13</v>
      </c>
      <c r="T64" s="19">
        <f>IF(U64="",0,(($U$6-U64+1)/$U$6)*100)</f>
        <v>0</v>
      </c>
      <c r="U64" s="13">
        <v>12</v>
      </c>
      <c r="V64" s="19">
        <f>IF(W64="",0,(($W$6-W64+1)/$W$6)*100)</f>
        <v>0</v>
      </c>
      <c r="W64" s="13">
        <v>18</v>
      </c>
      <c r="X64" s="21">
        <f>D64+F64+H64+J64+L64+N64+P64+R64+T64+V64</f>
        <v>71.70731707317073</v>
      </c>
      <c r="Y64" s="21">
        <f>F64+J64+N64+P64</f>
        <v>31.70731707317073</v>
      </c>
      <c r="Z64" s="13">
        <v>58</v>
      </c>
    </row>
    <row r="65" spans="1:27" ht="9.75">
      <c r="A65" s="27" t="s">
        <v>112</v>
      </c>
      <c r="B65" s="30" t="s">
        <v>100</v>
      </c>
      <c r="C65" s="27">
        <v>311</v>
      </c>
      <c r="D65" s="24">
        <f>IF(E65="",0,(($E$6-E65+1)/$E$6)*100)</f>
        <v>0</v>
      </c>
      <c r="E65" s="13">
        <v>10</v>
      </c>
      <c r="F65" s="19">
        <f>IF(G65="",0,(($G$6-G65+1)/$G$6)*100)</f>
        <v>0</v>
      </c>
      <c r="G65" s="13">
        <v>25</v>
      </c>
      <c r="H65" s="19">
        <f>IF(I65="",0,(($I$6-I65+1)/$I$6)*100)</f>
        <v>20</v>
      </c>
      <c r="I65" s="13">
        <v>9</v>
      </c>
      <c r="J65" s="19">
        <f>IF(K65="",0,(($K$6-K65+1)/$K$6)*100)</f>
        <v>0</v>
      </c>
      <c r="K65" s="20">
        <v>11</v>
      </c>
      <c r="L65" s="19">
        <f>IF(M65="",0,(($M$6-M65+1)/$M$6)*100)</f>
        <v>0</v>
      </c>
      <c r="M65" s="13">
        <v>12</v>
      </c>
      <c r="N65" s="19">
        <f>IF(O65="",0,(($O$6-O65+1)/$O$6)*100)</f>
        <v>9.75609756097561</v>
      </c>
      <c r="O65" s="13">
        <v>38</v>
      </c>
      <c r="P65" s="19">
        <f>IF(Q65="",0,(($Q$6-Q65+1)/$Q$6)*100)</f>
        <v>0</v>
      </c>
      <c r="Q65" s="13">
        <v>16</v>
      </c>
      <c r="R65" s="19">
        <f>IF(S65="",0,(($S$6-S65+1)/$S$6)*100)</f>
        <v>0</v>
      </c>
      <c r="S65" s="13">
        <v>13</v>
      </c>
      <c r="T65" s="19">
        <f>IF(U65="",0,(($U$6-U65+1)/$U$6)*100)</f>
        <v>0</v>
      </c>
      <c r="U65" s="13">
        <v>12</v>
      </c>
      <c r="V65" s="19">
        <f>IF(W65="",0,(($W$6-W65+1)/$W$6)*100)</f>
        <v>0</v>
      </c>
      <c r="W65" s="13">
        <v>18</v>
      </c>
      <c r="X65" s="21">
        <f>D65+F65+H65+J65+L65+N65+P65+R65+T65+V65</f>
        <v>29.75609756097561</v>
      </c>
      <c r="Y65" s="21">
        <f>H65+J65+N65+P65</f>
        <v>29.75609756097561</v>
      </c>
      <c r="Z65" s="13">
        <v>59</v>
      </c>
      <c r="AA65" s="22"/>
    </row>
    <row r="66" spans="1:26" ht="9.75">
      <c r="A66" s="26" t="s">
        <v>113</v>
      </c>
      <c r="B66" s="26" t="s">
        <v>100</v>
      </c>
      <c r="C66" s="27">
        <v>186</v>
      </c>
      <c r="D66" s="24">
        <f>IF(E66="",0,(($E$6-E66+1)/$E$6)*100)</f>
        <v>0</v>
      </c>
      <c r="E66" s="13">
        <v>10</v>
      </c>
      <c r="F66" s="19">
        <f>IF(G66="",0,(($G$6-G66+1)/$G$6)*100)</f>
        <v>0</v>
      </c>
      <c r="G66" s="13">
        <v>25</v>
      </c>
      <c r="H66" s="19">
        <f>IF(I66="",0,(($I$6-I66+1)/$I$6)*100)</f>
        <v>0</v>
      </c>
      <c r="I66" s="13">
        <v>11</v>
      </c>
      <c r="J66" s="19">
        <f>IF(K66="",0,(($K$6-K66+1)/$K$6)*100)</f>
        <v>0</v>
      </c>
      <c r="K66" s="20">
        <v>11</v>
      </c>
      <c r="L66" s="19">
        <f>IF(M66="",0,(($M$6-M66+1)/$M$6)*100)</f>
        <v>0</v>
      </c>
      <c r="M66" s="13">
        <v>12</v>
      </c>
      <c r="N66" s="19">
        <f>IF(O66="",0,(($O$6-O66+1)/$O$6)*100)</f>
        <v>29.268292682926827</v>
      </c>
      <c r="O66" s="13">
        <v>30</v>
      </c>
      <c r="P66" s="19">
        <f>IF(Q66="",0,(($Q$6-Q66+1)/$Q$6)*100)</f>
        <v>0</v>
      </c>
      <c r="Q66" s="13">
        <v>16</v>
      </c>
      <c r="R66" s="19">
        <f>IF(S66="",0,(($S$6-S66+1)/$S$6)*100)</f>
        <v>0</v>
      </c>
      <c r="S66" s="13">
        <v>13</v>
      </c>
      <c r="T66" s="19">
        <f>IF(U66="",0,(($U$6-U66+1)/$U$6)*100)</f>
        <v>0</v>
      </c>
      <c r="U66" s="13">
        <v>12</v>
      </c>
      <c r="V66" s="19">
        <f>IF(W66="",0,(($W$6-W66+1)/$W$6)*100)</f>
        <v>0</v>
      </c>
      <c r="W66" s="13">
        <v>18</v>
      </c>
      <c r="X66" s="21">
        <f>D66+F66+H66+J66+L66+N66+P66+R66+T66+V66</f>
        <v>29.268292682926827</v>
      </c>
      <c r="Y66" s="21">
        <f>F66+J66+N66+P66</f>
        <v>29.268292682926827</v>
      </c>
      <c r="Z66" s="13">
        <v>60</v>
      </c>
    </row>
    <row r="67" spans="1:26" ht="9.75">
      <c r="A67" s="27" t="s">
        <v>132</v>
      </c>
      <c r="B67" s="27" t="s">
        <v>32</v>
      </c>
      <c r="C67" s="27">
        <v>373</v>
      </c>
      <c r="D67" s="24">
        <f>IF(E67="",0,(($E$6-E67+1)/$E$6)*100)</f>
        <v>0</v>
      </c>
      <c r="E67" s="13">
        <v>10</v>
      </c>
      <c r="F67" s="19">
        <f>IF(G67="",0,(($G$6-G67+1)/$G$6)*100)</f>
        <v>0</v>
      </c>
      <c r="G67" s="13">
        <v>25</v>
      </c>
      <c r="H67" s="19">
        <f>IF(I67="",0,(($I$6-I67+1)/$I$6)*100)</f>
        <v>0</v>
      </c>
      <c r="I67" s="13">
        <v>11</v>
      </c>
      <c r="J67" s="19">
        <f>IF(K67="",0,(($K$6-K67+1)/$K$6)*100)</f>
        <v>0</v>
      </c>
      <c r="K67" s="20">
        <v>11</v>
      </c>
      <c r="L67" s="19">
        <f>IF(M67="",0,(($M$6-M67+1)/$M$6)*100)</f>
        <v>0</v>
      </c>
      <c r="M67" s="13">
        <v>12</v>
      </c>
      <c r="N67" s="19">
        <f>IF(O67="",0,(($O$6-O67+1)/$O$6)*100)</f>
        <v>0</v>
      </c>
      <c r="O67" s="13">
        <v>42</v>
      </c>
      <c r="P67" s="19">
        <f>IF(Q67="",0,(($Q$6-Q67+1)/$Q$6)*100)</f>
        <v>0</v>
      </c>
      <c r="Q67" s="13">
        <v>16</v>
      </c>
      <c r="R67" s="19">
        <f>IF(S67="",0,(($S$6-S67+1)/$S$6)*100)</f>
        <v>16.666666666666664</v>
      </c>
      <c r="S67" s="13">
        <v>11</v>
      </c>
      <c r="T67" s="19">
        <f>IF(U67="",0,(($U$6-U67+1)/$U$6)*100)</f>
        <v>0</v>
      </c>
      <c r="U67" s="13">
        <v>12</v>
      </c>
      <c r="V67" s="19">
        <f>IF(W67="",0,(($W$6-W67+1)/$W$6)*100)</f>
        <v>11.76470588235294</v>
      </c>
      <c r="W67" s="13">
        <v>16</v>
      </c>
      <c r="X67" s="21">
        <f>D67+F67+H67+J67+L67+N67+P67+R67+T67+V67</f>
        <v>28.431372549019606</v>
      </c>
      <c r="Y67" s="21">
        <f>F67+J67+V67+R67</f>
        <v>28.431372549019606</v>
      </c>
      <c r="Z67" s="13">
        <v>61</v>
      </c>
    </row>
    <row r="68" spans="1:26" ht="9.75">
      <c r="A68" s="27" t="s">
        <v>114</v>
      </c>
      <c r="B68" s="27" t="s">
        <v>78</v>
      </c>
      <c r="C68" s="27">
        <v>435</v>
      </c>
      <c r="D68" s="24">
        <f>IF(E68="",0,(($E$6-E68+1)/$E$6)*100)</f>
        <v>0</v>
      </c>
      <c r="E68" s="13">
        <v>10</v>
      </c>
      <c r="F68" s="19">
        <f>IF(G68="",0,(($G$6-G68+1)/$G$6)*100)</f>
        <v>0</v>
      </c>
      <c r="G68" s="13">
        <v>25</v>
      </c>
      <c r="H68" s="19">
        <f>IF(I68="",0,(($I$6-I68+1)/$I$6)*100)</f>
        <v>0</v>
      </c>
      <c r="I68" s="13">
        <v>11</v>
      </c>
      <c r="J68" s="19">
        <f>IF(K68="",0,(($K$6-K68+1)/$K$6)*100)</f>
        <v>0</v>
      </c>
      <c r="K68" s="20">
        <v>11</v>
      </c>
      <c r="L68" s="19">
        <f>IF(M68="",0,(($M$6-M68+1)/$M$6)*100)</f>
        <v>0</v>
      </c>
      <c r="M68" s="13">
        <v>12</v>
      </c>
      <c r="N68" s="19">
        <f>IF(O68="",0,(($O$6-O68+1)/$O$6)*100)</f>
        <v>0</v>
      </c>
      <c r="O68" s="13">
        <v>42</v>
      </c>
      <c r="P68" s="19">
        <f>IF(Q68="",0,(($Q$6-Q68+1)/$Q$6)*100)</f>
        <v>26.666666666666668</v>
      </c>
      <c r="Q68" s="13">
        <v>12</v>
      </c>
      <c r="R68" s="19">
        <f>IF(S68="",0,(($S$6-S68+1)/$S$6)*100)</f>
        <v>0</v>
      </c>
      <c r="S68" s="13">
        <v>13</v>
      </c>
      <c r="T68" s="19">
        <f>IF(U68="",0,(($U$6-U68+1)/$U$6)*100)</f>
        <v>0</v>
      </c>
      <c r="U68" s="13">
        <v>12</v>
      </c>
      <c r="V68" s="19">
        <f>IF(W68="",0,(($W$6-W68+1)/$W$6)*100)</f>
        <v>0</v>
      </c>
      <c r="W68" s="13">
        <v>18</v>
      </c>
      <c r="X68" s="21">
        <f>D68+F68+H68+J68+L68+N68+P68+R68+T68+V68</f>
        <v>26.666666666666668</v>
      </c>
      <c r="Y68" s="21">
        <f>F68+J68+N68+P68</f>
        <v>26.666666666666668</v>
      </c>
      <c r="Z68" s="13">
        <v>62</v>
      </c>
    </row>
    <row r="69" spans="1:27" ht="9.75">
      <c r="A69" s="26" t="s">
        <v>115</v>
      </c>
      <c r="B69" s="26" t="s">
        <v>35</v>
      </c>
      <c r="C69" s="26">
        <v>265</v>
      </c>
      <c r="D69" s="24">
        <f>IF(E69="",0,(($E$6-E69+1)/$E$6)*100)</f>
        <v>0</v>
      </c>
      <c r="E69" s="13">
        <v>10</v>
      </c>
      <c r="F69" s="19">
        <f>IF(G69="",0,(($G$6-G69+1)/$G$6)*100)</f>
        <v>25</v>
      </c>
      <c r="G69" s="13">
        <v>19</v>
      </c>
      <c r="H69" s="19">
        <f>IF(I69="",0,(($I$6-I69+1)/$I$6)*100)</f>
        <v>0</v>
      </c>
      <c r="I69" s="13">
        <v>11</v>
      </c>
      <c r="J69" s="19">
        <f>IF(K69="",0,(($K$6-K69+1)/$K$6)*100)</f>
        <v>0</v>
      </c>
      <c r="K69" s="20">
        <v>11</v>
      </c>
      <c r="L69" s="19">
        <f>IF(M69="",0,(($M$6-M69+1)/$M$6)*100)</f>
        <v>0</v>
      </c>
      <c r="M69" s="13">
        <v>12</v>
      </c>
      <c r="N69" s="19">
        <f>IF(O69="",0,(($O$6-O69+1)/$O$6)*100)</f>
        <v>0</v>
      </c>
      <c r="O69" s="13">
        <v>42</v>
      </c>
      <c r="P69" s="19">
        <f>IF(Q69="",0,(($Q$6-Q69+1)/$Q$6)*100)</f>
        <v>0</v>
      </c>
      <c r="Q69" s="13">
        <v>16</v>
      </c>
      <c r="R69" s="19">
        <f>IF(S69="",0,(($S$6-S69+1)/$S$6)*100)</f>
        <v>0</v>
      </c>
      <c r="S69" s="13">
        <v>13</v>
      </c>
      <c r="T69" s="19">
        <f>IF(U69="",0,(($U$6-U69+1)/$U$6)*100)</f>
        <v>0</v>
      </c>
      <c r="U69" s="13">
        <v>12</v>
      </c>
      <c r="V69" s="19">
        <f>IF(W69="",0,(($W$6-W69+1)/$W$6)*100)</f>
        <v>0</v>
      </c>
      <c r="W69" s="13">
        <v>18</v>
      </c>
      <c r="X69" s="21">
        <f>D69+F69+H69+J69+L69+N69+P69+R69+T69+V69</f>
        <v>25</v>
      </c>
      <c r="Y69" s="21">
        <f>F69+J69+N69+P69</f>
        <v>25</v>
      </c>
      <c r="Z69" s="13">
        <v>63</v>
      </c>
      <c r="AA69" s="22"/>
    </row>
    <row r="70" spans="1:26" ht="9.75">
      <c r="A70" s="27" t="s">
        <v>133</v>
      </c>
      <c r="B70" s="27" t="s">
        <v>128</v>
      </c>
      <c r="C70" s="27">
        <v>80</v>
      </c>
      <c r="D70" s="24">
        <f>IF(E70="",0,(($E$6-E70+1)/$E$6)*100)</f>
        <v>0</v>
      </c>
      <c r="E70" s="13">
        <v>10</v>
      </c>
      <c r="F70" s="19">
        <f>IF(G70="",0,(($G$6-G70+1)/$G$6)*100)</f>
        <v>0</v>
      </c>
      <c r="G70" s="13">
        <v>25</v>
      </c>
      <c r="H70" s="19">
        <f>IF(I70="",0,(($I$6-I70+1)/$I$6)*100)</f>
        <v>0</v>
      </c>
      <c r="I70" s="13">
        <v>11</v>
      </c>
      <c r="J70" s="19">
        <f>IF(K70="",0,(($K$6-K70+1)/$K$6)*100)</f>
        <v>0</v>
      </c>
      <c r="K70" s="20">
        <v>11</v>
      </c>
      <c r="L70" s="19">
        <f>IF(M70="",0,(($M$6-M70+1)/$M$6)*100)</f>
        <v>0</v>
      </c>
      <c r="M70" s="13">
        <v>12</v>
      </c>
      <c r="N70" s="19">
        <f>IF(O70="",0,(($O$6-O70+1)/$O$6)*100)</f>
        <v>0</v>
      </c>
      <c r="O70" s="13">
        <v>42</v>
      </c>
      <c r="P70" s="19">
        <f>IF(Q70="",0,(($Q$6-Q70+1)/$Q$6)*100)</f>
        <v>0</v>
      </c>
      <c r="Q70" s="13">
        <v>16</v>
      </c>
      <c r="R70" s="19">
        <f>IF(S70="",0,(($S$6-S70+1)/$S$6)*100)</f>
        <v>25</v>
      </c>
      <c r="S70" s="13">
        <v>10</v>
      </c>
      <c r="T70" s="19">
        <f>IF(U70="",0,(($U$6-U70+1)/$U$6)*100)</f>
        <v>0</v>
      </c>
      <c r="U70" s="13">
        <v>12</v>
      </c>
      <c r="V70" s="19">
        <f>IF(W70="",0,(($W$6-W70+1)/$W$6)*100)</f>
        <v>0</v>
      </c>
      <c r="W70" s="13">
        <v>18</v>
      </c>
      <c r="X70" s="21">
        <f>D70+F70+H70+J70+L70+N70+P70+R70+T70+V70</f>
        <v>25</v>
      </c>
      <c r="Y70" s="21">
        <f>F70+J70+N70+R70</f>
        <v>25</v>
      </c>
      <c r="Z70" s="13">
        <v>64</v>
      </c>
    </row>
    <row r="71" spans="1:26" ht="9.75">
      <c r="A71" s="26" t="s">
        <v>116</v>
      </c>
      <c r="B71" s="26" t="s">
        <v>44</v>
      </c>
      <c r="C71" s="26">
        <v>333</v>
      </c>
      <c r="D71" s="24">
        <f>IF(E71="",0,(($E$6-E71+1)/$E$6)*100)</f>
        <v>0</v>
      </c>
      <c r="E71" s="13">
        <v>10</v>
      </c>
      <c r="F71" s="19">
        <f>IF(G71="",0,(($G$6-G71+1)/$G$6)*100)</f>
        <v>0</v>
      </c>
      <c r="G71" s="13">
        <v>25</v>
      </c>
      <c r="H71" s="19">
        <f>IF(I71="",0,(($I$6-I71+1)/$I$6)*100)</f>
        <v>0</v>
      </c>
      <c r="I71" s="13">
        <v>11</v>
      </c>
      <c r="J71" s="19">
        <f>IF(K71="",0,(($K$6-K71+1)/$K$6)*100)</f>
        <v>0</v>
      </c>
      <c r="K71" s="20">
        <v>11</v>
      </c>
      <c r="L71" s="19">
        <f>IF(M71="",0,(($M$6-M71+1)/$M$6)*100)</f>
        <v>0</v>
      </c>
      <c r="M71" s="13">
        <v>12</v>
      </c>
      <c r="N71" s="19">
        <f>IF(O71="",0,(($O$6-O71+1)/$O$6)*100)</f>
        <v>24.390243902439025</v>
      </c>
      <c r="O71" s="13">
        <v>32</v>
      </c>
      <c r="P71" s="19">
        <f>IF(Q71="",0,(($Q$6-Q71+1)/$Q$6)*100)</f>
        <v>0</v>
      </c>
      <c r="Q71" s="13">
        <v>16</v>
      </c>
      <c r="R71" s="19">
        <f>IF(S71="",0,(($S$6-S71+1)/$S$6)*100)</f>
        <v>0</v>
      </c>
      <c r="S71" s="13">
        <v>13</v>
      </c>
      <c r="T71" s="19">
        <f>IF(U71="",0,(($U$6-U71+1)/$U$6)*100)</f>
        <v>0</v>
      </c>
      <c r="U71" s="13">
        <v>12</v>
      </c>
      <c r="V71" s="19">
        <f>IF(W71="",0,(($W$6-W71+1)/$W$6)*100)</f>
        <v>0</v>
      </c>
      <c r="W71" s="13">
        <v>18</v>
      </c>
      <c r="X71" s="21">
        <f>D71+F71+H71+J71+L71+N71+P71+R71+T71+V71</f>
        <v>24.390243902439025</v>
      </c>
      <c r="Y71" s="21">
        <f>F71+J71+N71+P71</f>
        <v>24.390243902439025</v>
      </c>
      <c r="Z71" s="13">
        <v>65</v>
      </c>
    </row>
    <row r="72" spans="1:26" ht="9.75">
      <c r="A72" s="27" t="s">
        <v>126</v>
      </c>
      <c r="B72" s="27" t="s">
        <v>32</v>
      </c>
      <c r="C72" s="27">
        <v>181</v>
      </c>
      <c r="D72" s="24">
        <f>IF(E72="",0,(($E$6-E72+1)/$E$6)*100)</f>
        <v>0</v>
      </c>
      <c r="E72" s="13">
        <v>10</v>
      </c>
      <c r="F72" s="19">
        <f>IF(G72="",0,(($G$6-G72+1)/$G$6)*100)</f>
        <v>0</v>
      </c>
      <c r="G72" s="13">
        <v>25</v>
      </c>
      <c r="H72" s="19">
        <f>IF(I72="",0,(($I$6-I72+1)/$I$6)*100)</f>
        <v>0</v>
      </c>
      <c r="I72" s="13">
        <v>11</v>
      </c>
      <c r="J72" s="19">
        <f>IF(K72="",0,(($K$6-K72+1)/$K$6)*100)</f>
        <v>0</v>
      </c>
      <c r="K72" s="13">
        <v>11</v>
      </c>
      <c r="L72" s="19">
        <f>IF(M72="",0,(($M$6-M72+1)/$M$6)*100)</f>
        <v>0</v>
      </c>
      <c r="M72" s="13">
        <v>12</v>
      </c>
      <c r="N72" s="19">
        <f>IF(O72="",0,(($O$6-O72+1)/$O$6)*100)</f>
        <v>2.4390243902439024</v>
      </c>
      <c r="O72" s="13">
        <v>41</v>
      </c>
      <c r="P72" s="19">
        <f>IF(Q72="",0,(($Q$6-Q72+1)/$Q$6)*100)</f>
        <v>0</v>
      </c>
      <c r="Q72" s="13">
        <v>16</v>
      </c>
      <c r="R72" s="19">
        <f>IF(S72="",0,(($S$6-S72+1)/$S$6)*100)</f>
        <v>8.333333333333332</v>
      </c>
      <c r="S72" s="13">
        <v>12</v>
      </c>
      <c r="T72" s="19">
        <f>IF(U72="",0,(($U$6-U72+1)/$U$6)*100)</f>
        <v>0</v>
      </c>
      <c r="U72" s="13">
        <v>12</v>
      </c>
      <c r="V72" s="19">
        <f>IF(W72="",0,(($W$6-W72+1)/$W$6)*100)</f>
        <v>11.76470588235294</v>
      </c>
      <c r="W72" s="13">
        <v>16</v>
      </c>
      <c r="X72" s="21">
        <f>D72+F72+H72+J72+L72+N72+P72+R72+T72+V72</f>
        <v>22.537063605930175</v>
      </c>
      <c r="Y72" s="21">
        <f>F72+V72+N72+R72</f>
        <v>22.537063605930175</v>
      </c>
      <c r="Z72" s="13">
        <v>66</v>
      </c>
    </row>
    <row r="73" spans="1:26" ht="9.75">
      <c r="A73" s="29" t="s">
        <v>111</v>
      </c>
      <c r="B73" s="26" t="s">
        <v>32</v>
      </c>
      <c r="C73" s="33">
        <v>64</v>
      </c>
      <c r="D73" s="24">
        <f>IF(E73="",0,(($E$6-E73+1)/$E$6)*100)</f>
        <v>11.11111111111111</v>
      </c>
      <c r="E73" s="13">
        <v>9</v>
      </c>
      <c r="F73" s="19">
        <f>IF(G73="",0,(($G$6-G73+1)/$G$6)*100)</f>
        <v>20.833333333333336</v>
      </c>
      <c r="G73" s="13">
        <v>20</v>
      </c>
      <c r="H73" s="19">
        <f>IF(I73="",0,(($I$6-I73+1)/$I$6)*100)</f>
        <v>0</v>
      </c>
      <c r="I73" s="13">
        <v>11</v>
      </c>
      <c r="J73" s="19">
        <f>IF(K73="",0,(($K$6-K73+1)/$K$6)*100)</f>
        <v>0</v>
      </c>
      <c r="K73" s="20">
        <v>11</v>
      </c>
      <c r="L73" s="19">
        <f>IF(M73="",0,(($M$6-M73+1)/$M$6)*100)</f>
        <v>0</v>
      </c>
      <c r="M73" s="13">
        <v>12</v>
      </c>
      <c r="N73" s="19">
        <f>IF(O73="",0,(($O$6-O73+1)/$O$6)*100)</f>
        <v>0</v>
      </c>
      <c r="O73" s="13">
        <v>42</v>
      </c>
      <c r="P73" s="19">
        <f>IF(Q73="",0,(($Q$6-Q73+1)/$Q$6)*100)</f>
        <v>0</v>
      </c>
      <c r="Q73" s="13">
        <v>16</v>
      </c>
      <c r="R73" s="19">
        <f>IF(S73="",0,(($S$6-S73+1)/$S$6)*100)</f>
        <v>0</v>
      </c>
      <c r="S73" s="13">
        <v>13</v>
      </c>
      <c r="T73" s="19">
        <f>IF(U73="",0,(($U$6-U73+1)/$U$6)*100)</f>
        <v>0</v>
      </c>
      <c r="U73" s="13">
        <v>12</v>
      </c>
      <c r="V73" s="19">
        <f>IF(W73="",0,(($W$6-W73+1)/$W$6)*100)</f>
        <v>0</v>
      </c>
      <c r="W73" s="13">
        <v>18</v>
      </c>
      <c r="X73" s="21">
        <f>D73+F73+H73+J73+L73+N73+P73+R73+T73+V73</f>
        <v>31.944444444444446</v>
      </c>
      <c r="Y73" s="21">
        <f>F73+J73+N73+P73</f>
        <v>20.833333333333336</v>
      </c>
      <c r="Z73" s="13">
        <v>67</v>
      </c>
    </row>
    <row r="74" spans="1:26" ht="9.75">
      <c r="A74" s="27" t="s">
        <v>117</v>
      </c>
      <c r="B74" s="27" t="s">
        <v>78</v>
      </c>
      <c r="C74" s="27">
        <v>464</v>
      </c>
      <c r="D74" s="24">
        <f>IF(E74="",0,(($E$6-E74+1)/$E$6)*100)</f>
        <v>0</v>
      </c>
      <c r="E74" s="13">
        <v>10</v>
      </c>
      <c r="F74" s="19">
        <f>IF(G74="",0,(($G$6-G74+1)/$G$6)*100)</f>
        <v>0</v>
      </c>
      <c r="G74" s="13">
        <v>25</v>
      </c>
      <c r="H74" s="19">
        <f>IF(I74="",0,(($I$6-I74+1)/$I$6)*100)</f>
        <v>0</v>
      </c>
      <c r="I74" s="13">
        <v>11</v>
      </c>
      <c r="J74" s="19">
        <f>IF(K74="",0,(($K$6-K74+1)/$K$6)*100)</f>
        <v>0</v>
      </c>
      <c r="K74" s="20">
        <v>11</v>
      </c>
      <c r="L74" s="19">
        <f>IF(M74="",0,(($M$6-M74+1)/$M$6)*100)</f>
        <v>0</v>
      </c>
      <c r="M74" s="13">
        <v>12</v>
      </c>
      <c r="N74" s="19">
        <f>IF(O74="",0,(($O$6-O74+1)/$O$6)*100)</f>
        <v>0</v>
      </c>
      <c r="O74" s="13">
        <v>42</v>
      </c>
      <c r="P74" s="19">
        <f>IF(Q74="",0,(($Q$6-Q74+1)/$Q$6)*100)</f>
        <v>20</v>
      </c>
      <c r="Q74" s="13">
        <v>13</v>
      </c>
      <c r="R74" s="19">
        <f>IF(S74="",0,(($S$6-S74+1)/$S$6)*100)</f>
        <v>0</v>
      </c>
      <c r="S74" s="13">
        <v>13</v>
      </c>
      <c r="T74" s="19">
        <f>IF(U74="",0,(($U$6-U74+1)/$U$6)*100)</f>
        <v>0</v>
      </c>
      <c r="U74" s="13">
        <v>12</v>
      </c>
      <c r="V74" s="19">
        <f>IF(W74="",0,(($W$6-W74+1)/$W$6)*100)</f>
        <v>0</v>
      </c>
      <c r="W74" s="13">
        <v>18</v>
      </c>
      <c r="X74" s="21">
        <f>D74+F74+H74+J74+L74+N74+P74+R74+T74+V74</f>
        <v>20</v>
      </c>
      <c r="Y74" s="21">
        <f>F74+J74+N74+P74</f>
        <v>20</v>
      </c>
      <c r="Z74" s="13">
        <v>68</v>
      </c>
    </row>
    <row r="75" spans="1:26" ht="9.75">
      <c r="A75" s="29" t="s">
        <v>94</v>
      </c>
      <c r="B75" s="27" t="s">
        <v>72</v>
      </c>
      <c r="C75" s="29">
        <v>289</v>
      </c>
      <c r="D75" s="24">
        <f>IF(E75="",0,(($E$6-E75+1)/$E$6)*100)</f>
        <v>0</v>
      </c>
      <c r="E75" s="13">
        <v>10</v>
      </c>
      <c r="F75" s="19">
        <f>IF(G75="",0,(($G$6-G75+1)/$G$6)*100)</f>
        <v>0</v>
      </c>
      <c r="G75" s="13">
        <v>25</v>
      </c>
      <c r="H75" s="19">
        <f>IF(I75="",0,(($I$6-I75+1)/$I$6)*100)</f>
        <v>30</v>
      </c>
      <c r="I75" s="13">
        <v>8</v>
      </c>
      <c r="J75" s="19">
        <f>IF(K75="",0,(($K$6-K75+1)/$K$6)*100)</f>
        <v>0</v>
      </c>
      <c r="K75" s="13">
        <v>11</v>
      </c>
      <c r="L75" s="19">
        <f>IF(M75="",0,(($M$6-M75+1)/$M$6)*100)</f>
        <v>0</v>
      </c>
      <c r="M75" s="13">
        <v>12</v>
      </c>
      <c r="N75" s="19">
        <f>IF(O75="",0,(($O$6-O75+1)/$O$6)*100)</f>
        <v>19.51219512195122</v>
      </c>
      <c r="O75" s="13">
        <v>34</v>
      </c>
      <c r="P75" s="19">
        <f>IF(Q75="",0,(($Q$6-Q75+1)/$Q$6)*100)</f>
        <v>0</v>
      </c>
      <c r="Q75" s="13">
        <v>16</v>
      </c>
      <c r="R75" s="19">
        <f>IF(S75="",0,(($S$6-S75+1)/$S$6)*100)</f>
        <v>0</v>
      </c>
      <c r="S75" s="13">
        <v>13</v>
      </c>
      <c r="T75" s="19">
        <f>IF(U75="",0,(($U$6-U75+1)/$U$6)*100)</f>
        <v>0</v>
      </c>
      <c r="U75" s="13">
        <v>12</v>
      </c>
      <c r="V75" s="19">
        <f>IF(W75="",0,(($W$6-W75+1)/$W$6)*100)</f>
        <v>0</v>
      </c>
      <c r="W75" s="13">
        <v>18</v>
      </c>
      <c r="X75" s="21">
        <f>D75+F75+H75+J75+L75+N75+P75+R75+T75+V75</f>
        <v>49.51219512195122</v>
      </c>
      <c r="Y75" s="21">
        <f>F75+J75+N75+P75</f>
        <v>19.51219512195122</v>
      </c>
      <c r="Z75" s="13">
        <v>69</v>
      </c>
    </row>
    <row r="76" spans="1:26" ht="9.75">
      <c r="A76" s="26" t="s">
        <v>118</v>
      </c>
      <c r="B76" s="26" t="s">
        <v>70</v>
      </c>
      <c r="C76" s="27">
        <v>448</v>
      </c>
      <c r="D76" s="24">
        <f>IF(E76="",0,(($E$6-E76+1)/$E$6)*100)</f>
        <v>0</v>
      </c>
      <c r="E76" s="13">
        <v>10</v>
      </c>
      <c r="F76" s="19">
        <f>IF(G76="",0,(($G$6-G76+1)/$G$6)*100)</f>
        <v>0</v>
      </c>
      <c r="G76" s="13">
        <v>25</v>
      </c>
      <c r="H76" s="19">
        <f>IF(I76="",0,(($I$6-I76+1)/$I$6)*100)</f>
        <v>0</v>
      </c>
      <c r="I76" s="13">
        <v>11</v>
      </c>
      <c r="J76" s="19">
        <f>IF(K76="",0,(($K$6-K76+1)/$K$6)*100)</f>
        <v>0</v>
      </c>
      <c r="K76" s="20">
        <v>11</v>
      </c>
      <c r="L76" s="19">
        <f>IF(M76="",0,(($M$6-M76+1)/$M$6)*100)</f>
        <v>18.181818181818183</v>
      </c>
      <c r="M76" s="13">
        <v>10</v>
      </c>
      <c r="N76" s="19">
        <f>IF(O76="",0,(($O$6-O76+1)/$O$6)*100)</f>
        <v>0</v>
      </c>
      <c r="O76" s="13">
        <v>42</v>
      </c>
      <c r="P76" s="19">
        <f>IF(Q76="",0,(($Q$6-Q76+1)/$Q$6)*100)</f>
        <v>0</v>
      </c>
      <c r="Q76" s="13">
        <v>16</v>
      </c>
      <c r="R76" s="19">
        <f>IF(S76="",0,(($S$6-S76+1)/$S$6)*100)</f>
        <v>0</v>
      </c>
      <c r="S76" s="13">
        <v>13</v>
      </c>
      <c r="T76" s="19">
        <f>IF(U76="",0,(($U$6-U76+1)/$U$6)*100)</f>
        <v>0</v>
      </c>
      <c r="U76" s="13">
        <v>12</v>
      </c>
      <c r="V76" s="19">
        <f>IF(W76="",0,(($W$6-W76+1)/$W$6)*100)</f>
        <v>0</v>
      </c>
      <c r="W76" s="13">
        <v>18</v>
      </c>
      <c r="X76" s="21">
        <f>D76+F76+H76+J76+L76+N76+P76+R76+T76+V76</f>
        <v>18.181818181818183</v>
      </c>
      <c r="Y76" s="21">
        <f>F76+J76+L76+P76</f>
        <v>18.181818181818183</v>
      </c>
      <c r="Z76" s="13">
        <v>70</v>
      </c>
    </row>
    <row r="77" spans="1:27" ht="9.75">
      <c r="A77" s="26" t="s">
        <v>102</v>
      </c>
      <c r="B77" s="26" t="s">
        <v>51</v>
      </c>
      <c r="C77" s="26">
        <v>323</v>
      </c>
      <c r="D77" s="24">
        <f>IF(E77="",0,(($E$6-E77+1)/$E$6)*100)</f>
        <v>0</v>
      </c>
      <c r="E77" s="13">
        <v>10</v>
      </c>
      <c r="F77" s="19">
        <f>IF(G77="",0,(($G$6-G77+1)/$G$6)*100)</f>
        <v>0</v>
      </c>
      <c r="G77" s="13">
        <v>25</v>
      </c>
      <c r="H77" s="19">
        <f>IF(I77="",0,(($I$6-I77+1)/$I$6)*100)</f>
        <v>0</v>
      </c>
      <c r="I77" s="13">
        <v>11</v>
      </c>
      <c r="J77" s="19">
        <f>IF(K77="",0,(($K$6-K77+1)/$K$6)*100)</f>
        <v>0</v>
      </c>
      <c r="K77" s="20">
        <v>11</v>
      </c>
      <c r="L77" s="19">
        <f>IF(M77="",0,(($M$6-M77+1)/$M$6)*100)</f>
        <v>27.27272727272727</v>
      </c>
      <c r="M77" s="13">
        <v>9</v>
      </c>
      <c r="N77" s="19">
        <f>IF(O77="",0,(($O$6-O77+1)/$O$6)*100)</f>
        <v>17.073170731707318</v>
      </c>
      <c r="O77" s="13">
        <v>35</v>
      </c>
      <c r="P77" s="19">
        <f>IF(Q77="",0,(($Q$6-Q77+1)/$Q$6)*100)</f>
        <v>0</v>
      </c>
      <c r="Q77" s="13">
        <v>16</v>
      </c>
      <c r="R77" s="19">
        <f>IF(S77="",0,(($S$6-S77+1)/$S$6)*100)</f>
        <v>0</v>
      </c>
      <c r="S77" s="13">
        <v>13</v>
      </c>
      <c r="T77" s="19">
        <f>IF(U77="",0,(($U$6-U77+1)/$U$6)*100)</f>
        <v>0</v>
      </c>
      <c r="U77" s="13">
        <v>12</v>
      </c>
      <c r="V77" s="19">
        <f>IF(W77="",0,(($W$6-W77+1)/$W$6)*100)</f>
        <v>0</v>
      </c>
      <c r="W77" s="13">
        <v>18</v>
      </c>
      <c r="X77" s="21">
        <f>D77+F77+H77+J77+L77+N77+P77+R77+T77+V77</f>
        <v>44.34589800443459</v>
      </c>
      <c r="Y77" s="21">
        <f>F77+J77+N77+P77</f>
        <v>17.073170731707318</v>
      </c>
      <c r="Z77" s="13">
        <v>71</v>
      </c>
      <c r="AA77" s="22"/>
    </row>
    <row r="78" spans="1:26" ht="9.75">
      <c r="A78" s="26" t="s">
        <v>119</v>
      </c>
      <c r="B78" s="26" t="s">
        <v>51</v>
      </c>
      <c r="C78" s="27">
        <v>287</v>
      </c>
      <c r="D78" s="24">
        <f>IF(E78="",0,(($E$6-E78+1)/$E$6)*100)</f>
        <v>0</v>
      </c>
      <c r="E78" s="13">
        <v>10</v>
      </c>
      <c r="F78" s="19">
        <f>IF(G78="",0,(($G$6-G78+1)/$G$6)*100)</f>
        <v>0</v>
      </c>
      <c r="G78" s="13">
        <v>25</v>
      </c>
      <c r="H78" s="19">
        <f>IF(I78="",0,(($I$6-I78+1)/$I$6)*100)</f>
        <v>0</v>
      </c>
      <c r="I78" s="13">
        <v>11</v>
      </c>
      <c r="J78" s="19">
        <f>IF(K78="",0,(($K$6-K78+1)/$K$6)*100)</f>
        <v>0</v>
      </c>
      <c r="K78" s="20">
        <v>11</v>
      </c>
      <c r="L78" s="19">
        <f>IF(M78="",0,(($M$6-M78+1)/$M$6)*100)</f>
        <v>0</v>
      </c>
      <c r="M78" s="13">
        <v>12</v>
      </c>
      <c r="N78" s="19">
        <f>IF(O78="",0,(($O$6-O78+1)/$O$6)*100)</f>
        <v>14.634146341463413</v>
      </c>
      <c r="O78" s="13">
        <v>36</v>
      </c>
      <c r="P78" s="19">
        <f>IF(Q78="",0,(($Q$6-Q78+1)/$Q$6)*100)</f>
        <v>0</v>
      </c>
      <c r="Q78" s="13">
        <v>16</v>
      </c>
      <c r="R78" s="19">
        <f>IF(S78="",0,(($S$6-S78+1)/$S$6)*100)</f>
        <v>0</v>
      </c>
      <c r="S78" s="13">
        <v>13</v>
      </c>
      <c r="T78" s="19">
        <f>IF(U78="",0,(($U$6-U78+1)/$U$6)*100)</f>
        <v>0</v>
      </c>
      <c r="U78" s="13">
        <v>12</v>
      </c>
      <c r="V78" s="19">
        <f>IF(W78="",0,(($W$6-W78+1)/$W$6)*100)</f>
        <v>0</v>
      </c>
      <c r="W78" s="13">
        <v>18</v>
      </c>
      <c r="X78" s="21">
        <f>D78+F78+H78+J78+L78+N78+P78+R78+T78+V78</f>
        <v>14.634146341463413</v>
      </c>
      <c r="Y78" s="21">
        <f>F78+J78+N78+P78</f>
        <v>14.634146341463413</v>
      </c>
      <c r="Z78" s="13">
        <v>72</v>
      </c>
    </row>
    <row r="79" spans="1:27" ht="9.75">
      <c r="A79" s="26" t="s">
        <v>120</v>
      </c>
      <c r="B79" s="26" t="s">
        <v>51</v>
      </c>
      <c r="C79" s="26">
        <v>483</v>
      </c>
      <c r="D79" s="24">
        <f>IF(E79="",0,(($E$6-E79+1)/$E$6)*100)</f>
        <v>0</v>
      </c>
      <c r="E79" s="13">
        <v>10</v>
      </c>
      <c r="F79" s="19">
        <f>IF(G79="",0,(($G$6-G79+1)/$G$6)*100)</f>
        <v>0</v>
      </c>
      <c r="G79" s="13">
        <v>25</v>
      </c>
      <c r="H79" s="19">
        <f>IF(I79="",0,(($I$6-I79+1)/$I$6)*100)</f>
        <v>0</v>
      </c>
      <c r="I79" s="13">
        <v>11</v>
      </c>
      <c r="J79" s="19">
        <f>IF(K79="",0,(($K$6-K79+1)/$K$6)*100)</f>
        <v>0</v>
      </c>
      <c r="K79" s="13">
        <v>11</v>
      </c>
      <c r="L79" s="19">
        <f>IF(M79="",0,(($M$6-M79+1)/$M$6)*100)</f>
        <v>0</v>
      </c>
      <c r="M79" s="13">
        <v>12</v>
      </c>
      <c r="N79" s="19">
        <f>IF(O79="",0,(($O$6-O79+1)/$O$6)*100)</f>
        <v>12.195121951219512</v>
      </c>
      <c r="O79" s="13">
        <v>37</v>
      </c>
      <c r="P79" s="19">
        <f>IF(Q79="",0,(($Q$6-Q79+1)/$Q$6)*100)</f>
        <v>0</v>
      </c>
      <c r="Q79" s="13">
        <v>16</v>
      </c>
      <c r="R79" s="19">
        <f>IF(S79="",0,(($S$6-S79+1)/$S$6)*100)</f>
        <v>0</v>
      </c>
      <c r="S79" s="13">
        <v>13</v>
      </c>
      <c r="T79" s="19">
        <f>IF(U79="",0,(($U$6-U79+1)/$U$6)*100)</f>
        <v>0</v>
      </c>
      <c r="U79" s="13">
        <v>12</v>
      </c>
      <c r="V79" s="19">
        <f>IF(W79="",0,(($W$6-W79+1)/$W$6)*100)</f>
        <v>0</v>
      </c>
      <c r="W79" s="13">
        <v>18</v>
      </c>
      <c r="X79" s="21">
        <f>D79+F79+H79+J79+L79+N79+P79+R79+T79+V79</f>
        <v>12.195121951219512</v>
      </c>
      <c r="Y79" s="21">
        <f>F79+J79+N79+P79</f>
        <v>12.195121951219512</v>
      </c>
      <c r="Z79" s="13">
        <v>73</v>
      </c>
      <c r="AA79" s="22"/>
    </row>
    <row r="80" spans="1:26" ht="9.75">
      <c r="A80" s="27" t="s">
        <v>122</v>
      </c>
      <c r="B80" s="26" t="s">
        <v>35</v>
      </c>
      <c r="C80" s="27">
        <v>375</v>
      </c>
      <c r="D80" s="24">
        <f>IF(E80="",0,(($E$6-E80+1)/$E$6)*100)</f>
        <v>0</v>
      </c>
      <c r="E80" s="13">
        <v>10</v>
      </c>
      <c r="F80" s="19">
        <f>IF(G80="",0,(($G$6-G80+1)/$G$6)*100)</f>
        <v>4.166666666666666</v>
      </c>
      <c r="G80" s="13">
        <v>24</v>
      </c>
      <c r="H80" s="19">
        <f>IF(I80="",0,(($I$6-I80+1)/$I$6)*100)</f>
        <v>0</v>
      </c>
      <c r="I80" s="13">
        <v>11</v>
      </c>
      <c r="J80" s="19">
        <f>IF(K80="",0,(($K$6-K80+1)/$K$6)*100)</f>
        <v>0</v>
      </c>
      <c r="K80" s="13">
        <v>11</v>
      </c>
      <c r="L80" s="19">
        <f>IF(M80="",0,(($M$6-M80+1)/$M$6)*100)</f>
        <v>0</v>
      </c>
      <c r="M80" s="13">
        <v>12</v>
      </c>
      <c r="N80" s="19">
        <f>IF(O80="",0,(($O$6-O80+1)/$O$6)*100)</f>
        <v>4.878048780487805</v>
      </c>
      <c r="O80" s="13">
        <v>40</v>
      </c>
      <c r="P80" s="19">
        <f>IF(Q80="",0,(($Q$6-Q80+1)/$Q$6)*100)</f>
        <v>0</v>
      </c>
      <c r="Q80" s="13">
        <v>16</v>
      </c>
      <c r="R80" s="19">
        <f>IF(S80="",0,(($S$6-S80+1)/$S$6)*100)</f>
        <v>0</v>
      </c>
      <c r="S80" s="13">
        <v>13</v>
      </c>
      <c r="T80" s="19">
        <f>IF(U80="",0,(($U$6-U80+1)/$U$6)*100)</f>
        <v>0</v>
      </c>
      <c r="U80" s="13">
        <v>12</v>
      </c>
      <c r="V80" s="19">
        <f>IF(W80="",0,(($W$6-W80+1)/$W$6)*100)</f>
        <v>0</v>
      </c>
      <c r="W80" s="13">
        <v>18</v>
      </c>
      <c r="X80" s="21">
        <f>D80+F80+H80+J80+L80+N80+P80+R80+T80+V80</f>
        <v>9.04471544715447</v>
      </c>
      <c r="Y80" s="21">
        <f>F80+J80+N80+P80</f>
        <v>9.04471544715447</v>
      </c>
      <c r="Z80" s="13">
        <v>74</v>
      </c>
    </row>
    <row r="81" spans="1:27" ht="9.75">
      <c r="A81" s="26" t="s">
        <v>123</v>
      </c>
      <c r="B81" s="26" t="s">
        <v>35</v>
      </c>
      <c r="C81" s="26">
        <v>222</v>
      </c>
      <c r="D81" s="24">
        <f>IF(E81="",0,(($E$6-E81+1)/$E$6)*100)</f>
        <v>0</v>
      </c>
      <c r="E81" s="13">
        <v>10</v>
      </c>
      <c r="F81" s="19">
        <f>IF(G81="",0,(($G$6-G81+1)/$G$6)*100)</f>
        <v>8.333333333333332</v>
      </c>
      <c r="G81" s="13">
        <v>23</v>
      </c>
      <c r="H81" s="19">
        <f>IF(I81="",0,(($I$6-I81+1)/$I$6)*100)</f>
        <v>0</v>
      </c>
      <c r="I81" s="13">
        <v>11</v>
      </c>
      <c r="J81" s="19">
        <f>IF(K81="",0,(($K$6-K81+1)/$K$6)*100)</f>
        <v>0</v>
      </c>
      <c r="K81" s="20">
        <v>11</v>
      </c>
      <c r="L81" s="19">
        <f>IF(M81="",0,(($M$6-M81+1)/$M$6)*100)</f>
        <v>0</v>
      </c>
      <c r="M81" s="13">
        <v>12</v>
      </c>
      <c r="N81" s="19">
        <f>IF(O81="",0,(($O$6-O81+1)/$O$6)*100)</f>
        <v>0</v>
      </c>
      <c r="O81" s="13">
        <v>42</v>
      </c>
      <c r="P81" s="19">
        <f>IF(Q81="",0,(($Q$6-Q81+1)/$Q$6)*100)</f>
        <v>0</v>
      </c>
      <c r="Q81" s="13">
        <v>16</v>
      </c>
      <c r="R81" s="19">
        <f>IF(S81="",0,(($S$6-S81+1)/$S$6)*100)</f>
        <v>0</v>
      </c>
      <c r="S81" s="13">
        <v>13</v>
      </c>
      <c r="T81" s="19">
        <f>IF(U81="",0,(($U$6-U81+1)/$U$6)*100)</f>
        <v>0</v>
      </c>
      <c r="U81" s="13">
        <v>12</v>
      </c>
      <c r="V81" s="19">
        <f>IF(W81="",0,(($W$6-W81+1)/$W$6)*100)</f>
        <v>0</v>
      </c>
      <c r="W81" s="13">
        <v>18</v>
      </c>
      <c r="X81" s="21">
        <f>D81+F81+H81+J81+L81+N81+P81+R81+T81+V81</f>
        <v>8.333333333333332</v>
      </c>
      <c r="Y81" s="21">
        <f>F81+J81+N81+P81</f>
        <v>8.333333333333332</v>
      </c>
      <c r="Z81" s="13">
        <v>75</v>
      </c>
      <c r="AA81" s="22"/>
    </row>
    <row r="82" spans="1:26" ht="9.75">
      <c r="A82" s="26" t="s">
        <v>124</v>
      </c>
      <c r="B82" s="27" t="s">
        <v>44</v>
      </c>
      <c r="C82" s="26">
        <v>355</v>
      </c>
      <c r="D82" s="24">
        <f>IF(E82="",0,(($E$6-E82+1)/$E$6)*100)</f>
        <v>0</v>
      </c>
      <c r="E82" s="13">
        <v>10</v>
      </c>
      <c r="F82" s="19">
        <f>IF(G82="",0,(($G$6-G82+1)/$G$6)*100)</f>
        <v>0</v>
      </c>
      <c r="G82" s="13">
        <v>25</v>
      </c>
      <c r="H82" s="19">
        <f>IF(I82="",0,(($I$6-I82+1)/$I$6)*100)</f>
        <v>0</v>
      </c>
      <c r="I82" s="13">
        <v>11</v>
      </c>
      <c r="J82" s="19">
        <f>IF(K82="",0,(($K$6-K82+1)/$K$6)*100)</f>
        <v>0</v>
      </c>
      <c r="K82" s="20">
        <v>11</v>
      </c>
      <c r="L82" s="19">
        <f>IF(M82="",0,(($M$6-M82+1)/$M$6)*100)</f>
        <v>0</v>
      </c>
      <c r="M82" s="13">
        <v>12</v>
      </c>
      <c r="N82" s="19">
        <f>IF(O82="",0,(($O$6-O82+1)/$O$6)*100)</f>
        <v>7.317073170731707</v>
      </c>
      <c r="O82" s="13">
        <v>39</v>
      </c>
      <c r="P82" s="19">
        <f>IF(Q82="",0,(($Q$6-Q82+1)/$Q$6)*100)</f>
        <v>0</v>
      </c>
      <c r="Q82" s="13">
        <v>16</v>
      </c>
      <c r="R82" s="19">
        <f>IF(S82="",0,(($S$6-S82+1)/$S$6)*100)</f>
        <v>0</v>
      </c>
      <c r="S82" s="13">
        <v>13</v>
      </c>
      <c r="T82" s="19">
        <f>IF(U82="",0,(($U$6-U82+1)/$U$6)*100)</f>
        <v>0</v>
      </c>
      <c r="U82" s="13">
        <v>12</v>
      </c>
      <c r="V82" s="19">
        <f>IF(W82="",0,(($W$6-W82+1)/$W$6)*100)</f>
        <v>0</v>
      </c>
      <c r="W82" s="13">
        <v>18</v>
      </c>
      <c r="X82" s="21">
        <f>D82+F82+H82+J82+L82+N82+P82+R82+T82+V82</f>
        <v>7.317073170731707</v>
      </c>
      <c r="Y82" s="21">
        <f>F82+J82+N82+P82</f>
        <v>7.317073170731707</v>
      </c>
      <c r="Z82" s="13">
        <v>76</v>
      </c>
    </row>
    <row r="83" spans="1:26" ht="9.75">
      <c r="A83" s="27" t="s">
        <v>125</v>
      </c>
      <c r="B83" s="27" t="s">
        <v>78</v>
      </c>
      <c r="C83" s="27">
        <v>185</v>
      </c>
      <c r="D83" s="24">
        <f>IF(E83="",0,(($E$6-E83+1)/$E$6)*100)</f>
        <v>0</v>
      </c>
      <c r="E83" s="13">
        <v>10</v>
      </c>
      <c r="F83" s="19">
        <f>IF(G83="",0,(($G$6-G83+1)/$G$6)*100)</f>
        <v>0</v>
      </c>
      <c r="G83" s="13">
        <v>25</v>
      </c>
      <c r="H83" s="19">
        <f>IF(I83="",0,(($I$6-I83+1)/$I$6)*100)</f>
        <v>0</v>
      </c>
      <c r="I83" s="13">
        <v>11</v>
      </c>
      <c r="J83" s="19">
        <f>IF(K83="",0,(($K$6-K83+1)/$K$6)*100)</f>
        <v>0</v>
      </c>
      <c r="K83" s="20">
        <v>11</v>
      </c>
      <c r="L83" s="19">
        <f>IF(M83="",0,(($M$6-M83+1)/$M$6)*100)</f>
        <v>0</v>
      </c>
      <c r="M83" s="13">
        <v>12</v>
      </c>
      <c r="N83" s="19">
        <f>IF(O83="",0,(($O$6-O83+1)/$O$6)*100)</f>
        <v>0</v>
      </c>
      <c r="O83" s="13">
        <v>42</v>
      </c>
      <c r="P83" s="19">
        <f>IF(Q83="",0,(($Q$6-Q83+1)/$Q$6)*100)</f>
        <v>6.666666666666667</v>
      </c>
      <c r="Q83" s="13">
        <v>15</v>
      </c>
      <c r="R83" s="19">
        <f>IF(S83="",0,(($S$6-S83+1)/$S$6)*100)</f>
        <v>0</v>
      </c>
      <c r="S83" s="13">
        <v>13</v>
      </c>
      <c r="T83" s="19">
        <f>IF(U83="",0,(($U$6-U83+1)/$U$6)*100)</f>
        <v>0</v>
      </c>
      <c r="U83" s="13">
        <v>12</v>
      </c>
      <c r="V83" s="19">
        <f>IF(W83="",0,(($W$6-W83+1)/$W$6)*100)</f>
        <v>0</v>
      </c>
      <c r="W83" s="13">
        <v>18</v>
      </c>
      <c r="X83" s="21">
        <f>D83+F83+H83+J83+L83+N83+P83+R83+T83+V83</f>
        <v>6.666666666666667</v>
      </c>
      <c r="Y83" s="21">
        <f>F83+J83+N83+P83</f>
        <v>6.666666666666667</v>
      </c>
      <c r="Z83" s="13">
        <v>77</v>
      </c>
    </row>
    <row r="84" spans="1:26" ht="9.75">
      <c r="A84" s="27" t="s">
        <v>121</v>
      </c>
      <c r="B84" s="27" t="s">
        <v>46</v>
      </c>
      <c r="C84" s="27">
        <v>460</v>
      </c>
      <c r="D84" s="31">
        <f>IF(E84="",0,(($E$6-E84+1)/$E$6)*100)</f>
        <v>0</v>
      </c>
      <c r="E84" s="27">
        <v>10</v>
      </c>
      <c r="F84" s="28">
        <f>IF(G84="",0,(($G$6-G84+1)/$G$6)*100)</f>
        <v>0</v>
      </c>
      <c r="G84" s="27">
        <v>25</v>
      </c>
      <c r="H84" s="28">
        <f>IF(I84="",0,(($I$6-I84+1)/$I$6)*100)</f>
        <v>0</v>
      </c>
      <c r="I84" s="27">
        <v>11</v>
      </c>
      <c r="J84" s="28">
        <f>IF(K84="",0,(($K$6-K84+1)/$K$6)*100)</f>
        <v>0</v>
      </c>
      <c r="K84" s="27">
        <v>11</v>
      </c>
      <c r="L84" s="28">
        <f>IF(M84="",0,(($M$6-M84+1)/$M$6)*100)</f>
        <v>9.090909090909092</v>
      </c>
      <c r="M84" s="27">
        <v>11</v>
      </c>
      <c r="N84" s="28">
        <f>IF(O84="",0,(($O$6-O84+1)/$O$6)*100)</f>
        <v>2.4390243902439024</v>
      </c>
      <c r="O84" s="27">
        <v>41</v>
      </c>
      <c r="P84" s="24">
        <f>IF(Q84="",0,(($Q$6-Q84+1)/$Q$6)*100)</f>
        <v>0</v>
      </c>
      <c r="Q84" s="13">
        <v>16</v>
      </c>
      <c r="R84" s="19">
        <f>IF(S84="",0,(($S$6-S84+1)/$S$6)*100)</f>
        <v>0</v>
      </c>
      <c r="S84" s="13">
        <v>13</v>
      </c>
      <c r="T84" s="19">
        <f>IF(U84="",0,(($U$6-U84+1)/$U$6)*100)</f>
        <v>0</v>
      </c>
      <c r="U84" s="13">
        <v>12</v>
      </c>
      <c r="V84" s="19">
        <f>IF(W84="",0,(($W$6-W84+1)/$W$6)*100)</f>
        <v>0</v>
      </c>
      <c r="W84" s="13">
        <v>18</v>
      </c>
      <c r="X84" s="21">
        <f>D84+F84+H84+J84+L84+N84+P84+R84+T84+V84</f>
        <v>11.529933481152995</v>
      </c>
      <c r="Y84" s="21">
        <f>F84+J84+N84+P84</f>
        <v>2.4390243902439024</v>
      </c>
      <c r="Z84" s="13">
        <v>78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Schooling</cp:lastModifiedBy>
  <dcterms:modified xsi:type="dcterms:W3CDTF">2015-12-13T21:58:01Z</dcterms:modified>
  <cp:category/>
  <cp:version/>
  <cp:contentType/>
  <cp:contentStatus/>
</cp:coreProperties>
</file>